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вуч_Грязнова\Сайт\"/>
    </mc:Choice>
  </mc:AlternateContent>
  <xr:revisionPtr revIDLastSave="0" documentId="8_{A7A4CCAA-8559-47CD-919D-94B20137214E}" xr6:coauthVersionLast="36" xr6:coauthVersionMax="36" xr10:uidLastSave="{00000000-0000-0000-0000-000000000000}"/>
  <bookViews>
    <workbookView xWindow="360" yWindow="90" windowWidth="18195" windowHeight="7230" xr2:uid="{00000000-000D-0000-FFFF-FFFF00000000}"/>
  </bookViews>
  <sheets>
    <sheet name="Титул1" sheetId="14" r:id="rId1"/>
    <sheet name="титул2" sheetId="15" r:id="rId2"/>
    <sheet name="Титул 3" sheetId="16" r:id="rId3"/>
    <sheet name="Лист1" sheetId="1" r:id="rId4"/>
    <sheet name="Лист2" sheetId="2" r:id="rId5"/>
    <sheet name="Лист3" sheetId="3" r:id="rId6"/>
    <sheet name="Лист4" sheetId="4" r:id="rId7"/>
    <sheet name="Лист5" sheetId="5" r:id="rId8"/>
    <sheet name="Лист6" sheetId="6" r:id="rId9"/>
    <sheet name="Лист7" sheetId="7" r:id="rId10"/>
    <sheet name="Лист8" sheetId="8" r:id="rId11"/>
    <sheet name="Лист9" sheetId="9" r:id="rId12"/>
    <sheet name="Лист10" sheetId="10" r:id="rId13"/>
    <sheet name="Лист11" sheetId="11" r:id="rId14"/>
    <sheet name="Лист12" sheetId="12" r:id="rId15"/>
    <sheet name="Лист13" sheetId="13" r:id="rId16"/>
  </sheets>
  <calcPr calcId="191029" refMode="R1C1"/>
</workbook>
</file>

<file path=xl/calcChain.xml><?xml version="1.0" encoding="utf-8"?>
<calcChain xmlns="http://schemas.openxmlformats.org/spreadsheetml/2006/main">
  <c r="F16" i="13" l="1"/>
  <c r="E16" i="13"/>
  <c r="D16" i="13"/>
  <c r="C16" i="13"/>
  <c r="F16" i="11"/>
  <c r="E16" i="11"/>
  <c r="D16" i="11"/>
  <c r="C16" i="11"/>
  <c r="F16" i="12"/>
  <c r="E16" i="12"/>
  <c r="D16" i="12"/>
  <c r="C16" i="12"/>
  <c r="O25" i="10" l="1"/>
  <c r="N25" i="10"/>
  <c r="M25" i="10"/>
  <c r="L25" i="10"/>
  <c r="K25" i="10"/>
  <c r="J25" i="10"/>
  <c r="I25" i="10"/>
  <c r="H25" i="10"/>
  <c r="G25" i="10"/>
  <c r="F25" i="10"/>
  <c r="E25" i="10"/>
  <c r="D25" i="10"/>
  <c r="O13" i="10"/>
  <c r="N13" i="10"/>
  <c r="M13" i="10"/>
  <c r="L13" i="10"/>
  <c r="K13" i="10"/>
  <c r="J13" i="10"/>
  <c r="I13" i="10"/>
  <c r="H13" i="10"/>
  <c r="F13" i="10"/>
  <c r="E13" i="10"/>
  <c r="D13" i="10"/>
  <c r="O23" i="9"/>
  <c r="N23" i="9"/>
  <c r="M23" i="9"/>
  <c r="L23" i="9"/>
  <c r="K23" i="9"/>
  <c r="J23" i="9"/>
  <c r="I23" i="9"/>
  <c r="H23" i="9"/>
  <c r="G23" i="9"/>
  <c r="F23" i="9"/>
  <c r="E23" i="9"/>
  <c r="D23" i="9"/>
  <c r="O13" i="9"/>
  <c r="N13" i="9"/>
  <c r="M13" i="9"/>
  <c r="L13" i="9"/>
  <c r="K13" i="9"/>
  <c r="J13" i="9"/>
  <c r="I13" i="9"/>
  <c r="H13" i="9"/>
  <c r="G13" i="9"/>
  <c r="F13" i="9"/>
  <c r="E13" i="9"/>
  <c r="D13" i="9"/>
  <c r="O24" i="8"/>
  <c r="N24" i="8"/>
  <c r="M24" i="8"/>
  <c r="L24" i="8"/>
  <c r="K24" i="8"/>
  <c r="J24" i="8"/>
  <c r="I24" i="8"/>
  <c r="H24" i="8"/>
  <c r="G24" i="8"/>
  <c r="F24" i="8"/>
  <c r="E24" i="8"/>
  <c r="D24" i="8"/>
  <c r="O13" i="8"/>
  <c r="N13" i="8"/>
  <c r="M13" i="8"/>
  <c r="L13" i="8"/>
  <c r="K13" i="8"/>
  <c r="J13" i="8"/>
  <c r="I13" i="8"/>
  <c r="H13" i="8"/>
  <c r="G13" i="8"/>
  <c r="F13" i="8"/>
  <c r="E13" i="8"/>
  <c r="D13" i="8"/>
  <c r="O24" i="7"/>
  <c r="N24" i="7"/>
  <c r="M24" i="7"/>
  <c r="L24" i="7"/>
  <c r="K24" i="7"/>
  <c r="J24" i="7"/>
  <c r="I24" i="7"/>
  <c r="H24" i="7"/>
  <c r="G24" i="7"/>
  <c r="F24" i="7"/>
  <c r="E24" i="7"/>
  <c r="D24" i="7"/>
  <c r="O13" i="7"/>
  <c r="N13" i="7"/>
  <c r="M13" i="7"/>
  <c r="L13" i="7"/>
  <c r="K13" i="7"/>
  <c r="J13" i="7"/>
  <c r="I13" i="7"/>
  <c r="H13" i="7"/>
  <c r="G13" i="7"/>
  <c r="F13" i="7"/>
  <c r="E13" i="7"/>
  <c r="D13" i="7"/>
  <c r="D24" i="6"/>
  <c r="E24" i="6"/>
  <c r="F24" i="6"/>
  <c r="G24" i="6"/>
  <c r="H24" i="6"/>
  <c r="I24" i="6"/>
  <c r="J24" i="6"/>
  <c r="K24" i="6"/>
  <c r="L24" i="6"/>
  <c r="M24" i="6"/>
  <c r="N24" i="6"/>
  <c r="O24" i="6"/>
  <c r="O13" i="6"/>
  <c r="N13" i="6"/>
  <c r="M13" i="6"/>
  <c r="L13" i="6"/>
  <c r="K13" i="6"/>
  <c r="J13" i="6"/>
  <c r="I13" i="6"/>
  <c r="H13" i="6"/>
  <c r="G13" i="6"/>
  <c r="F13" i="6"/>
  <c r="E13" i="6"/>
  <c r="D13" i="6"/>
  <c r="O24" i="5" l="1"/>
  <c r="N24" i="5"/>
  <c r="M24" i="5"/>
  <c r="L24" i="5"/>
  <c r="K24" i="5"/>
  <c r="J24" i="5"/>
  <c r="I24" i="5"/>
  <c r="H24" i="5"/>
  <c r="G24" i="5"/>
  <c r="F24" i="5"/>
  <c r="E24" i="5"/>
  <c r="D24" i="5"/>
  <c r="O13" i="5" l="1"/>
  <c r="N13" i="5"/>
  <c r="M13" i="5"/>
  <c r="L13" i="5"/>
  <c r="K13" i="5"/>
  <c r="J13" i="5"/>
  <c r="I13" i="5"/>
  <c r="H13" i="5"/>
  <c r="G13" i="5"/>
  <c r="F13" i="5"/>
  <c r="E13" i="5"/>
  <c r="D13" i="5"/>
  <c r="O24" i="4" l="1"/>
  <c r="N24" i="4"/>
  <c r="M24" i="4"/>
  <c r="L24" i="4"/>
  <c r="K24" i="4"/>
  <c r="J24" i="4"/>
  <c r="I24" i="4"/>
  <c r="H24" i="4"/>
  <c r="G24" i="4"/>
  <c r="F24" i="4"/>
  <c r="E24" i="4"/>
  <c r="D24" i="4"/>
  <c r="O13" i="4"/>
  <c r="N13" i="4"/>
  <c r="M13" i="4"/>
  <c r="L13" i="4"/>
  <c r="K13" i="4"/>
  <c r="J13" i="4"/>
  <c r="I13" i="4"/>
  <c r="H13" i="4"/>
  <c r="G13" i="4"/>
  <c r="F13" i="4"/>
  <c r="E13" i="4"/>
  <c r="D13" i="4"/>
  <c r="O24" i="3"/>
  <c r="N24" i="3"/>
  <c r="M24" i="3"/>
  <c r="L24" i="3"/>
  <c r="K24" i="3"/>
  <c r="J24" i="3"/>
  <c r="I24" i="3"/>
  <c r="H24" i="3"/>
  <c r="G24" i="3"/>
  <c r="F24" i="3"/>
  <c r="E24" i="3"/>
  <c r="D24" i="3"/>
  <c r="O13" i="3"/>
  <c r="N13" i="3"/>
  <c r="M13" i="3"/>
  <c r="L13" i="3"/>
  <c r="K13" i="3"/>
  <c r="J13" i="3"/>
  <c r="I13" i="3"/>
  <c r="H13" i="3"/>
  <c r="G13" i="3"/>
  <c r="F13" i="3"/>
  <c r="E13" i="3"/>
  <c r="D13" i="3"/>
  <c r="O13" i="2"/>
  <c r="N13" i="2"/>
  <c r="M13" i="2"/>
  <c r="L13" i="2"/>
  <c r="K13" i="2"/>
  <c r="J13" i="2"/>
  <c r="I13" i="2"/>
  <c r="H13" i="2"/>
  <c r="G13" i="2"/>
  <c r="F13" i="2"/>
  <c r="E13" i="2"/>
  <c r="D13" i="2"/>
  <c r="O25" i="2" l="1"/>
  <c r="N25" i="2"/>
  <c r="M25" i="2"/>
  <c r="L25" i="2"/>
  <c r="K25" i="2"/>
  <c r="J25" i="2"/>
  <c r="I25" i="2"/>
  <c r="H25" i="2"/>
  <c r="G25" i="2"/>
  <c r="F25" i="2"/>
  <c r="E25" i="2"/>
  <c r="D25" i="2"/>
  <c r="O25" i="1"/>
  <c r="N25" i="1"/>
  <c r="M25" i="1"/>
  <c r="L25" i="1"/>
  <c r="K25" i="1"/>
  <c r="J25" i="1"/>
  <c r="I25" i="1"/>
  <c r="F25" i="1"/>
  <c r="H25" i="1"/>
  <c r="G25" i="1"/>
  <c r="E25" i="1"/>
  <c r="D25" i="1"/>
</calcChain>
</file>

<file path=xl/sharedStrings.xml><?xml version="1.0" encoding="utf-8"?>
<sst xmlns="http://schemas.openxmlformats.org/spreadsheetml/2006/main" count="518" uniqueCount="133">
  <si>
    <t>День: первый</t>
  </si>
  <si>
    <t>Неделя: первая</t>
  </si>
  <si>
    <t>Возрастная категория: 12 - 18 лет</t>
  </si>
  <si>
    <t>Пищевые в-ва, г</t>
  </si>
  <si>
    <t>Витамины, мг</t>
  </si>
  <si>
    <t>Минеральные в-ва, мг</t>
  </si>
  <si>
    <t>Наимен.блюда</t>
  </si>
  <si>
    <t>выход, г</t>
  </si>
  <si>
    <t>белки</t>
  </si>
  <si>
    <t>жиры</t>
  </si>
  <si>
    <t>углеводы</t>
  </si>
  <si>
    <t>Ккал</t>
  </si>
  <si>
    <t>В1</t>
  </si>
  <si>
    <t>Е</t>
  </si>
  <si>
    <t>А</t>
  </si>
  <si>
    <t>С</t>
  </si>
  <si>
    <t>Ca</t>
  </si>
  <si>
    <t>Mg</t>
  </si>
  <si>
    <t>Fe</t>
  </si>
  <si>
    <t>P</t>
  </si>
  <si>
    <t>завтрак I</t>
  </si>
  <si>
    <t xml:space="preserve">Макароны отварные </t>
  </si>
  <si>
    <t>Рыба припущенная</t>
  </si>
  <si>
    <t>чай</t>
  </si>
  <si>
    <t>хлеб</t>
  </si>
  <si>
    <t>морковная закуска</t>
  </si>
  <si>
    <t>Итого</t>
  </si>
  <si>
    <t>Норма</t>
  </si>
  <si>
    <t>15,4-19,2</t>
  </si>
  <si>
    <t>15.8-19,8</t>
  </si>
  <si>
    <t>67,0-83,8</t>
  </si>
  <si>
    <t>470,0-587,5</t>
  </si>
  <si>
    <t>обед</t>
  </si>
  <si>
    <t>Гречневая каша</t>
  </si>
  <si>
    <t>Борщ   на курином бульоне</t>
  </si>
  <si>
    <t>компот</t>
  </si>
  <si>
    <t>Курица запеченная в соусе</t>
  </si>
  <si>
    <t>овощи  консервированные отварные</t>
  </si>
  <si>
    <t>45,0-54,0</t>
  </si>
  <si>
    <t>46,0-55,2</t>
  </si>
  <si>
    <t>191,5-229,8</t>
  </si>
  <si>
    <t>1356,50-1627,8</t>
  </si>
  <si>
    <t>Норма в день</t>
  </si>
  <si>
    <t>День: второй</t>
  </si>
  <si>
    <t xml:space="preserve">Запеканка рисово-               творожная </t>
  </si>
  <si>
    <t>сыр</t>
  </si>
  <si>
    <t>фрукты</t>
  </si>
  <si>
    <t>Голубцы тушенные</t>
  </si>
  <si>
    <t>Картофельное пюре</t>
  </si>
  <si>
    <t>Овощи консервированные отварные</t>
  </si>
  <si>
    <t>Свекольник   на курином бульоне</t>
  </si>
  <si>
    <t>Итого в день</t>
  </si>
  <si>
    <t>50,35</t>
  </si>
  <si>
    <t>День: третий</t>
  </si>
  <si>
    <t>Капуста тушенная с              курицей</t>
  </si>
  <si>
    <t>109.3</t>
  </si>
  <si>
    <t>яйцо вареное</t>
  </si>
  <si>
    <t>Котлета мясная</t>
  </si>
  <si>
    <t>Пюре картофельное</t>
  </si>
  <si>
    <t>свекольная икра</t>
  </si>
  <si>
    <t>Суп куриный с клецками</t>
  </si>
  <si>
    <t>Рагу с мясом курицы</t>
  </si>
  <si>
    <t>Фрукты</t>
  </si>
  <si>
    <t>45,0 -    54,0</t>
  </si>
  <si>
    <t>46,0 -55,2</t>
  </si>
  <si>
    <t>50,74</t>
  </si>
  <si>
    <t>День: четвертый</t>
  </si>
  <si>
    <t>Сосиска отварная</t>
  </si>
  <si>
    <t>овощи консервированные отварные</t>
  </si>
  <si>
    <t>Рисовая  каша</t>
  </si>
  <si>
    <t>День:пятый</t>
  </si>
  <si>
    <t>Тефтеля мясная</t>
  </si>
  <si>
    <t>Суп  гороховый с курицей</t>
  </si>
  <si>
    <t>Неделя: вторая</t>
  </si>
  <si>
    <t xml:space="preserve">Плов из отварной птицы </t>
  </si>
  <si>
    <t xml:space="preserve">овощи консервированные отварные </t>
  </si>
  <si>
    <t>День: шестой</t>
  </si>
  <si>
    <t>Щи с курицей</t>
  </si>
  <si>
    <t>51,24</t>
  </si>
  <si>
    <t>53,59</t>
  </si>
  <si>
    <t>48,58</t>
  </si>
  <si>
    <t>52,1</t>
  </si>
  <si>
    <t>День:седьмой</t>
  </si>
  <si>
    <t>50,39</t>
  </si>
  <si>
    <t>День: восьмой</t>
  </si>
  <si>
    <t>Возрастная категория: 7 - 11 лет</t>
  </si>
  <si>
    <t>49,58</t>
  </si>
  <si>
    <t>День: девятый</t>
  </si>
  <si>
    <t>Суп  с фрикадельками</t>
  </si>
  <si>
    <t>Суп с фрикадельками</t>
  </si>
  <si>
    <t>50,68</t>
  </si>
  <si>
    <t>День: десятый</t>
  </si>
  <si>
    <t>Суп с рыбными консервами</t>
  </si>
  <si>
    <t>51,53</t>
  </si>
  <si>
    <t>День меню</t>
  </si>
  <si>
    <t xml:space="preserve">Белки,г </t>
  </si>
  <si>
    <t>Жиры, г</t>
  </si>
  <si>
    <t>Углеводы, г</t>
  </si>
  <si>
    <t>Энергетическая ценность, Ккал</t>
  </si>
  <si>
    <t>Среднее значение,г</t>
  </si>
  <si>
    <t>Выполнение пищевых в-ств для детей возрастной группы 11 лет и старше</t>
  </si>
  <si>
    <t>сок</t>
  </si>
  <si>
    <t>Выполнение пищевых в-ств для детей возрастной группы 7 до  11 лет .</t>
  </si>
  <si>
    <t xml:space="preserve">Среднее выполнение пищевых веществ одноразового питания </t>
  </si>
  <si>
    <t>для детей возрастной группы 11 лет и старше.</t>
  </si>
  <si>
    <t xml:space="preserve">Среднее выполнение пищевых веществ двухразового питания </t>
  </si>
  <si>
    <t xml:space="preserve">для детей возрастной группы 7 до  11 лет </t>
  </si>
  <si>
    <t xml:space="preserve">                     Среднее выполнение пищевых веществ одноразового питания </t>
  </si>
  <si>
    <t>1535,85</t>
  </si>
  <si>
    <t>1526,54</t>
  </si>
  <si>
    <t>213,23</t>
  </si>
  <si>
    <t>197.06</t>
  </si>
  <si>
    <t>209,7</t>
  </si>
  <si>
    <t>1565,85</t>
  </si>
  <si>
    <t>208,16</t>
  </si>
  <si>
    <t>1578,42</t>
  </si>
  <si>
    <t>202,06</t>
  </si>
  <si>
    <t>206,83</t>
  </si>
  <si>
    <t>1587,75</t>
  </si>
  <si>
    <t>199,36</t>
  </si>
  <si>
    <t>1496,14</t>
  </si>
  <si>
    <t>210,76</t>
  </si>
  <si>
    <t>1540,58</t>
  </si>
  <si>
    <t>1553,45</t>
  </si>
  <si>
    <t>221,68</t>
  </si>
  <si>
    <t>1561,52</t>
  </si>
  <si>
    <t>1535,62</t>
  </si>
  <si>
    <t>224,13</t>
  </si>
  <si>
    <t xml:space="preserve">Выполнение пищевых в-ств для детей возрастной группы с 11 лет и старше. </t>
  </si>
  <si>
    <t xml:space="preserve">  для детей возрастной группы с 11 лет и старше.</t>
  </si>
  <si>
    <t>12-18 лет</t>
  </si>
  <si>
    <t>578,7</t>
  </si>
  <si>
    <t xml:space="preserve">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</si>
</sst>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2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483404</xdr:colOff>
      <xdr:row>32</xdr:row>
      <xdr:rowOff>161924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C66DE71-812E-42AE-9164-00D11E75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804" cy="625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483404</xdr:colOff>
      <xdr:row>32</xdr:row>
      <xdr:rowOff>161924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7395CC5-F400-4A8A-855C-467E0A66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804" cy="625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359845</xdr:colOff>
      <xdr:row>31</xdr:row>
      <xdr:rowOff>38099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E31C18D-92BA-446F-B072-D05A35A53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23045" cy="594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7EE4-9DE3-4BB8-BFFB-067E29560EC8}">
  <dimension ref="A1"/>
  <sheetViews>
    <sheetView tabSelected="1" topLeftCell="A4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6"/>
  <sheetViews>
    <sheetView topLeftCell="A13" workbookViewId="0">
      <selection activeCell="D12" sqref="D12"/>
    </sheetView>
  </sheetViews>
  <sheetFormatPr defaultRowHeight="15" x14ac:dyDescent="0.25"/>
  <cols>
    <col min="1" max="1" width="22.85546875" customWidth="1"/>
    <col min="2" max="2" width="8.42578125" customWidth="1"/>
    <col min="3" max="3" width="9.140625" hidden="1" customWidth="1"/>
    <col min="6" max="6" width="8.7109375" customWidth="1"/>
    <col min="7" max="7" width="9.7109375" customWidth="1"/>
    <col min="8" max="8" width="7.85546875" customWidth="1"/>
    <col min="9" max="9" width="7.42578125" customWidth="1"/>
    <col min="10" max="10" width="7.5703125" customWidth="1"/>
    <col min="11" max="11" width="7.28515625" customWidth="1"/>
    <col min="12" max="12" width="8.28515625" customWidth="1"/>
    <col min="13" max="13" width="8" customWidth="1"/>
    <col min="14" max="14" width="7.5703125" customWidth="1"/>
  </cols>
  <sheetData>
    <row r="1" spans="1:15" x14ac:dyDescent="0.25">
      <c r="A1" s="37" t="s">
        <v>82</v>
      </c>
      <c r="B1" s="38"/>
      <c r="C1" s="38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7" t="s">
        <v>73</v>
      </c>
      <c r="B2" s="38"/>
      <c r="C2" s="38"/>
      <c r="D2" s="3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7" t="s">
        <v>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72"/>
      <c r="B4" s="73"/>
      <c r="C4" s="73"/>
      <c r="D4" s="73"/>
      <c r="E4" s="73" t="s">
        <v>3</v>
      </c>
      <c r="F4" s="72"/>
      <c r="G4" s="72"/>
      <c r="H4" s="72"/>
      <c r="I4" s="73" t="s">
        <v>4</v>
      </c>
      <c r="J4" s="72"/>
      <c r="K4" s="72"/>
      <c r="L4" s="72"/>
      <c r="M4" s="73" t="s">
        <v>5</v>
      </c>
      <c r="N4" s="72"/>
      <c r="O4" s="72"/>
    </row>
    <row r="5" spans="1:15" x14ac:dyDescent="0.25">
      <c r="A5" s="71" t="s">
        <v>6</v>
      </c>
      <c r="B5" s="100" t="s">
        <v>7</v>
      </c>
      <c r="C5" s="100"/>
      <c r="D5" s="71" t="s">
        <v>8</v>
      </c>
      <c r="E5" s="71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71" t="s">
        <v>14</v>
      </c>
      <c r="K5" s="71" t="s">
        <v>15</v>
      </c>
      <c r="L5" s="71" t="s">
        <v>16</v>
      </c>
      <c r="M5" s="71" t="s">
        <v>17</v>
      </c>
      <c r="N5" s="71" t="s">
        <v>18</v>
      </c>
      <c r="O5" s="71" t="s">
        <v>19</v>
      </c>
    </row>
    <row r="6" spans="1:15" x14ac:dyDescent="0.25">
      <c r="A6" s="3"/>
      <c r="B6" s="99" t="s">
        <v>20</v>
      </c>
      <c r="C6" s="99"/>
      <c r="D6" s="99"/>
      <c r="E6" s="99"/>
      <c r="F6" s="99"/>
      <c r="G6" s="99"/>
      <c r="H6" s="99"/>
      <c r="I6" s="72"/>
      <c r="J6" s="72"/>
      <c r="K6" s="72"/>
      <c r="L6" s="72"/>
      <c r="M6" s="72"/>
      <c r="N6" s="72"/>
      <c r="O6" s="72"/>
    </row>
    <row r="7" spans="1:15" x14ac:dyDescent="0.25">
      <c r="A7" s="16" t="s">
        <v>74</v>
      </c>
      <c r="B7" s="98">
        <v>200</v>
      </c>
      <c r="C7" s="98"/>
      <c r="D7" s="44">
        <v>15.1</v>
      </c>
      <c r="E7" s="44">
        <v>15.84</v>
      </c>
      <c r="F7" s="44">
        <v>47.4</v>
      </c>
      <c r="G7" s="44">
        <v>384</v>
      </c>
      <c r="H7" s="45">
        <v>0.105</v>
      </c>
      <c r="I7" s="45">
        <v>1.94</v>
      </c>
      <c r="J7" s="45">
        <v>60.42</v>
      </c>
      <c r="K7" s="45">
        <v>0.63</v>
      </c>
      <c r="L7" s="45">
        <v>216.28</v>
      </c>
      <c r="M7" s="45">
        <v>42.21</v>
      </c>
      <c r="N7" s="45">
        <v>2.97</v>
      </c>
      <c r="O7" s="45">
        <v>301.33</v>
      </c>
    </row>
    <row r="8" spans="1:15" x14ac:dyDescent="0.25">
      <c r="A8" s="17" t="s">
        <v>23</v>
      </c>
      <c r="B8" s="70">
        <v>200</v>
      </c>
      <c r="C8" s="70"/>
      <c r="D8" s="7"/>
      <c r="E8" s="70"/>
      <c r="F8" s="70">
        <v>15</v>
      </c>
      <c r="G8" s="70">
        <v>60</v>
      </c>
      <c r="H8" s="70"/>
      <c r="I8" s="70"/>
      <c r="J8" s="70"/>
      <c r="K8" s="70">
        <v>0.2</v>
      </c>
      <c r="L8" s="70">
        <v>12</v>
      </c>
      <c r="M8" s="70">
        <v>6</v>
      </c>
      <c r="N8" s="70">
        <v>0.8</v>
      </c>
      <c r="O8" s="70">
        <v>48</v>
      </c>
    </row>
    <row r="9" spans="1:15" x14ac:dyDescent="0.25">
      <c r="A9" s="17" t="s">
        <v>24</v>
      </c>
      <c r="B9" s="70">
        <v>50</v>
      </c>
      <c r="C9" s="70"/>
      <c r="D9" s="7">
        <v>2.4900000000000002</v>
      </c>
      <c r="E9" s="70">
        <v>0.39</v>
      </c>
      <c r="F9" s="70">
        <v>15.43</v>
      </c>
      <c r="G9" s="70">
        <v>78.099999999999994</v>
      </c>
      <c r="H9" s="70">
        <v>0.06</v>
      </c>
      <c r="I9" s="70">
        <v>0.7</v>
      </c>
      <c r="J9" s="70">
        <v>0.06</v>
      </c>
      <c r="K9" s="70"/>
      <c r="L9" s="8">
        <v>36</v>
      </c>
      <c r="M9" s="8">
        <v>13.8</v>
      </c>
      <c r="N9" s="8">
        <v>0.46</v>
      </c>
      <c r="O9" s="8">
        <v>49</v>
      </c>
    </row>
    <row r="10" spans="1:15" ht="39.950000000000003" customHeight="1" x14ac:dyDescent="0.25">
      <c r="A10" s="75" t="s">
        <v>75</v>
      </c>
      <c r="B10" s="94">
        <v>100</v>
      </c>
      <c r="C10" s="95"/>
      <c r="D10" s="21">
        <v>3.2</v>
      </c>
      <c r="E10" s="21">
        <v>3.4</v>
      </c>
      <c r="F10" s="21">
        <v>5.9</v>
      </c>
      <c r="G10" s="21">
        <v>67.8</v>
      </c>
      <c r="H10" s="73">
        <v>0.08</v>
      </c>
      <c r="I10" s="73">
        <v>0.25</v>
      </c>
      <c r="J10" s="73">
        <v>19.100000000000001</v>
      </c>
      <c r="K10" s="73">
        <v>2.2000000000000002</v>
      </c>
      <c r="L10" s="21">
        <v>19.100000000000001</v>
      </c>
      <c r="M10" s="73">
        <v>18.899999999999999</v>
      </c>
      <c r="N10" s="73">
        <v>0.64</v>
      </c>
      <c r="O10" s="73">
        <v>57.3</v>
      </c>
    </row>
    <row r="11" spans="1:15" x14ac:dyDescent="0.25">
      <c r="A11" s="17"/>
      <c r="B11" s="98"/>
      <c r="C11" s="98"/>
      <c r="D11" s="72"/>
      <c r="E11" s="72"/>
      <c r="F11" s="72"/>
      <c r="G11" s="25"/>
      <c r="H11" s="73"/>
      <c r="I11" s="73"/>
      <c r="J11" s="73"/>
      <c r="K11" s="73"/>
      <c r="L11" s="73"/>
      <c r="M11" s="73"/>
      <c r="N11" s="73"/>
      <c r="O11" s="73"/>
    </row>
    <row r="12" spans="1:15" x14ac:dyDescent="0.25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7" t="s">
        <v>26</v>
      </c>
      <c r="B13" s="13"/>
      <c r="C13" s="12"/>
      <c r="D13" s="7">
        <f t="shared" ref="D13:O13" si="0">SUM(D7,D8,D9,D10,D11)</f>
        <v>20.79</v>
      </c>
      <c r="E13" s="9">
        <f t="shared" si="0"/>
        <v>19.63</v>
      </c>
      <c r="F13" s="9">
        <f t="shared" si="0"/>
        <v>83.73</v>
      </c>
      <c r="G13" s="9">
        <f t="shared" si="0"/>
        <v>589.9</v>
      </c>
      <c r="H13" s="70">
        <f t="shared" si="0"/>
        <v>0.245</v>
      </c>
      <c r="I13" s="9">
        <f t="shared" si="0"/>
        <v>2.8899999999999997</v>
      </c>
      <c r="J13" s="7">
        <f t="shared" si="0"/>
        <v>79.580000000000013</v>
      </c>
      <c r="K13" s="9">
        <f t="shared" si="0"/>
        <v>3.0300000000000002</v>
      </c>
      <c r="L13" s="9">
        <f t="shared" si="0"/>
        <v>283.38</v>
      </c>
      <c r="M13" s="9">
        <f t="shared" si="0"/>
        <v>80.91</v>
      </c>
      <c r="N13" s="9">
        <f t="shared" si="0"/>
        <v>4.87</v>
      </c>
      <c r="O13" s="9">
        <f t="shared" si="0"/>
        <v>455.63</v>
      </c>
    </row>
    <row r="14" spans="1:15" x14ac:dyDescent="0.25">
      <c r="A14" s="17"/>
      <c r="B14" s="13"/>
      <c r="C14" s="12"/>
      <c r="D14" s="7"/>
      <c r="E14" s="9"/>
      <c r="F14" s="9"/>
      <c r="G14" s="9"/>
      <c r="H14" s="70"/>
      <c r="I14" s="9"/>
      <c r="J14" s="7"/>
      <c r="K14" s="9"/>
      <c r="L14" s="9"/>
      <c r="M14" s="9"/>
      <c r="N14" s="9"/>
      <c r="O14" s="9"/>
    </row>
    <row r="15" spans="1:15" x14ac:dyDescent="0.25">
      <c r="A15" s="17" t="s">
        <v>27</v>
      </c>
      <c r="B15" s="13"/>
      <c r="C15" s="12"/>
      <c r="D15" s="7" t="s">
        <v>28</v>
      </c>
      <c r="E15" s="9" t="s">
        <v>29</v>
      </c>
      <c r="F15" s="9" t="s">
        <v>30</v>
      </c>
      <c r="G15" s="9" t="s">
        <v>31</v>
      </c>
      <c r="H15" s="70"/>
      <c r="I15" s="9"/>
      <c r="J15" s="7"/>
      <c r="K15" s="9"/>
      <c r="L15" s="9"/>
      <c r="M15" s="9"/>
      <c r="N15" s="9"/>
      <c r="O15" s="9"/>
    </row>
    <row r="16" spans="1:15" x14ac:dyDescent="0.25">
      <c r="A16" s="72"/>
      <c r="B16" s="99" t="s">
        <v>32</v>
      </c>
      <c r="C16" s="99"/>
      <c r="D16" s="99"/>
      <c r="E16" s="99"/>
      <c r="F16" s="99"/>
      <c r="G16" s="99"/>
      <c r="H16" s="99"/>
      <c r="I16" s="70"/>
      <c r="J16" s="70"/>
      <c r="K16" s="70"/>
      <c r="L16" s="70"/>
      <c r="M16" s="70"/>
      <c r="N16" s="70"/>
      <c r="O16" s="70"/>
    </row>
    <row r="17" spans="1:15" ht="30" x14ac:dyDescent="0.25">
      <c r="A17" s="18" t="s">
        <v>72</v>
      </c>
      <c r="B17" s="19">
        <v>300</v>
      </c>
      <c r="C17" s="20"/>
      <c r="D17" s="14">
        <v>12.4</v>
      </c>
      <c r="E17" s="14">
        <v>11.26</v>
      </c>
      <c r="F17" s="27">
        <v>52.27</v>
      </c>
      <c r="G17" s="14">
        <v>382.02</v>
      </c>
      <c r="H17" s="14">
        <v>0.18</v>
      </c>
      <c r="I17" s="14">
        <v>9.6</v>
      </c>
      <c r="J17" s="14"/>
      <c r="K17" s="14">
        <v>8.4</v>
      </c>
      <c r="L17" s="14">
        <v>34.799999999999997</v>
      </c>
      <c r="M17" s="14">
        <v>24.3</v>
      </c>
      <c r="N17" s="14">
        <v>21.1</v>
      </c>
      <c r="O17" s="14">
        <v>11.1</v>
      </c>
    </row>
    <row r="18" spans="1:15" x14ac:dyDescent="0.25">
      <c r="A18" s="8" t="s">
        <v>57</v>
      </c>
      <c r="B18" s="101">
        <v>100</v>
      </c>
      <c r="C18" s="101"/>
      <c r="D18" s="47">
        <v>13.55</v>
      </c>
      <c r="E18" s="47">
        <v>15.61</v>
      </c>
      <c r="F18" s="47">
        <v>23.3</v>
      </c>
      <c r="G18" s="47">
        <v>201.5</v>
      </c>
      <c r="H18" s="73">
        <v>0.28999999999999998</v>
      </c>
      <c r="I18" s="73">
        <v>0.4</v>
      </c>
      <c r="J18" s="73">
        <v>0.1</v>
      </c>
      <c r="K18" s="23">
        <v>53.2</v>
      </c>
      <c r="L18" s="23">
        <v>21.9</v>
      </c>
      <c r="M18" s="23">
        <v>55.3</v>
      </c>
      <c r="N18" s="23">
        <v>4.5999999999999996</v>
      </c>
      <c r="O18" s="73">
        <v>110</v>
      </c>
    </row>
    <row r="19" spans="1:15" x14ac:dyDescent="0.25">
      <c r="A19" s="22" t="s">
        <v>58</v>
      </c>
      <c r="B19" s="104">
        <v>200</v>
      </c>
      <c r="C19" s="104"/>
      <c r="D19" s="28">
        <v>2.2200000000000002</v>
      </c>
      <c r="E19" s="73">
        <v>3.3</v>
      </c>
      <c r="F19" s="21">
        <v>20.100000000000001</v>
      </c>
      <c r="G19" s="73">
        <v>147</v>
      </c>
      <c r="H19" s="23">
        <v>4.0000000000000001E-3</v>
      </c>
      <c r="I19" s="23">
        <v>0.06</v>
      </c>
      <c r="J19" s="23">
        <v>3.4000000000000002E-2</v>
      </c>
      <c r="K19" s="23">
        <v>8.4000000000000005E-2</v>
      </c>
      <c r="L19" s="23">
        <v>10.56</v>
      </c>
      <c r="M19" s="23">
        <v>4.2</v>
      </c>
      <c r="N19" s="23">
        <v>0.12</v>
      </c>
      <c r="O19" s="23">
        <v>6</v>
      </c>
    </row>
    <row r="20" spans="1:15" x14ac:dyDescent="0.25">
      <c r="A20" s="8" t="s">
        <v>35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84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26" t="s">
        <v>24</v>
      </c>
      <c r="B21" s="101">
        <v>50</v>
      </c>
      <c r="C21" s="101"/>
      <c r="D21" s="24">
        <v>2.4900000000000002</v>
      </c>
      <c r="E21" s="72">
        <v>0.39</v>
      </c>
      <c r="F21" s="72">
        <v>15.43</v>
      </c>
      <c r="G21" s="72">
        <v>78.099999999999994</v>
      </c>
      <c r="H21" s="72">
        <v>0.06</v>
      </c>
      <c r="I21" s="72">
        <v>0.7</v>
      </c>
      <c r="J21" s="72">
        <v>0.06</v>
      </c>
      <c r="K21" s="72"/>
      <c r="L21" s="26">
        <v>36</v>
      </c>
      <c r="M21" s="26">
        <v>13.8</v>
      </c>
      <c r="N21" s="26">
        <v>0.46</v>
      </c>
      <c r="O21" s="26">
        <v>49</v>
      </c>
    </row>
    <row r="22" spans="1:15" x14ac:dyDescent="0.25">
      <c r="A22" s="8" t="s">
        <v>59</v>
      </c>
      <c r="B22" s="101">
        <v>100</v>
      </c>
      <c r="C22" s="102"/>
      <c r="D22" s="47">
        <v>1.2</v>
      </c>
      <c r="E22" s="47">
        <v>0.2</v>
      </c>
      <c r="F22" s="47">
        <v>1.9</v>
      </c>
      <c r="G22" s="47">
        <v>79</v>
      </c>
      <c r="H22" s="70">
        <v>2.8000000000000001E-2</v>
      </c>
      <c r="I22" s="8">
        <v>0.28000000000000003</v>
      </c>
      <c r="J22" s="70">
        <v>0.17</v>
      </c>
      <c r="K22" s="70">
        <v>0.9</v>
      </c>
      <c r="L22" s="8">
        <v>11.04</v>
      </c>
      <c r="M22" s="8">
        <v>12.5</v>
      </c>
      <c r="N22" s="8">
        <v>0.3</v>
      </c>
      <c r="O22" s="8">
        <v>25.2</v>
      </c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32.460000000000008</v>
      </c>
      <c r="E24" s="7">
        <f>SUM(E17:E23)</f>
        <v>30.86</v>
      </c>
      <c r="F24" s="9">
        <f>SUM(F17:F18,F19,F20,F21,F22,F23)</f>
        <v>133.10000000000002</v>
      </c>
      <c r="G24" s="7">
        <f>SUM(G17:G23)</f>
        <v>971.62</v>
      </c>
      <c r="H24" s="70">
        <f>SUM(H21:H23)</f>
        <v>8.7999999999999995E-2</v>
      </c>
      <c r="I24" s="7">
        <f t="shared" ref="I24:O24" si="1">SUM(I17:I23)</f>
        <v>11.44</v>
      </c>
      <c r="J24" s="7">
        <f t="shared" si="1"/>
        <v>0.36399999999999999</v>
      </c>
      <c r="K24" s="7">
        <f t="shared" si="1"/>
        <v>62.784000000000006</v>
      </c>
      <c r="L24" s="7">
        <f t="shared" si="1"/>
        <v>134.39999999999998</v>
      </c>
      <c r="M24" s="7">
        <f t="shared" si="1"/>
        <v>124.5</v>
      </c>
      <c r="N24" s="7">
        <f t="shared" si="1"/>
        <v>27.270000000000007</v>
      </c>
      <c r="O24" s="29">
        <f t="shared" si="1"/>
        <v>220.49999999999997</v>
      </c>
    </row>
    <row r="25" spans="1:15" x14ac:dyDescent="0.25">
      <c r="A25" s="79" t="s">
        <v>51</v>
      </c>
      <c r="B25" s="80"/>
      <c r="C25" s="81"/>
      <c r="D25" s="82">
        <v>52.65</v>
      </c>
      <c r="E25" s="83" t="s">
        <v>83</v>
      </c>
      <c r="F25" s="83" t="s">
        <v>117</v>
      </c>
      <c r="G25" s="83" t="s">
        <v>125</v>
      </c>
      <c r="H25" s="84"/>
      <c r="I25" s="83"/>
      <c r="J25" s="82"/>
      <c r="K25" s="83"/>
      <c r="L25" s="83"/>
      <c r="M25" s="83"/>
      <c r="N25" s="83"/>
      <c r="O25" s="83"/>
    </row>
    <row r="26" spans="1:15" ht="30" x14ac:dyDescent="0.25">
      <c r="A26" s="36" t="s">
        <v>42</v>
      </c>
      <c r="B26" s="13"/>
      <c r="C26" s="12"/>
      <c r="D26" s="33" t="s">
        <v>38</v>
      </c>
      <c r="E26" s="34" t="s">
        <v>39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</sheetData>
  <mergeCells count="11">
    <mergeCell ref="B16:H16"/>
    <mergeCell ref="B5:C5"/>
    <mergeCell ref="B6:H6"/>
    <mergeCell ref="B7:C7"/>
    <mergeCell ref="B10:C10"/>
    <mergeCell ref="B11:C11"/>
    <mergeCell ref="B18:C18"/>
    <mergeCell ref="B21:C21"/>
    <mergeCell ref="B22:C22"/>
    <mergeCell ref="B19:C19"/>
    <mergeCell ref="B20:C20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6"/>
  <sheetViews>
    <sheetView topLeftCell="A16" workbookViewId="0">
      <selection activeCell="B22" sqref="B22:C22"/>
    </sheetView>
  </sheetViews>
  <sheetFormatPr defaultRowHeight="15" x14ac:dyDescent="0.25"/>
  <cols>
    <col min="1" max="1" width="18.42578125" customWidth="1"/>
    <col min="2" max="2" width="9" customWidth="1"/>
    <col min="3" max="3" width="9.140625" hidden="1" customWidth="1"/>
    <col min="5" max="5" width="8.7109375" customWidth="1"/>
    <col min="6" max="6" width="8.5703125" customWidth="1"/>
    <col min="7" max="7" width="9.85546875" customWidth="1"/>
    <col min="8" max="8" width="8" customWidth="1"/>
    <col min="9" max="9" width="7.7109375" customWidth="1"/>
    <col min="10" max="10" width="8.28515625" customWidth="1"/>
    <col min="11" max="11" width="8.5703125" customWidth="1"/>
    <col min="13" max="13" width="8.140625" customWidth="1"/>
    <col min="14" max="14" width="7.5703125" customWidth="1"/>
  </cols>
  <sheetData>
    <row r="1" spans="1:15" x14ac:dyDescent="0.25">
      <c r="A1" s="61" t="s">
        <v>84</v>
      </c>
      <c r="B1" s="61"/>
      <c r="C1" s="61"/>
      <c r="D1" s="6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61" t="s">
        <v>73</v>
      </c>
      <c r="B2" s="61"/>
      <c r="C2" s="61"/>
      <c r="D2" s="6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61" t="s">
        <v>85</v>
      </c>
      <c r="B3" s="93" t="s">
        <v>130</v>
      </c>
      <c r="C3" s="61"/>
      <c r="D3" s="6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72"/>
      <c r="B4" s="73"/>
      <c r="C4" s="73"/>
      <c r="D4" s="73"/>
      <c r="E4" s="73" t="s">
        <v>3</v>
      </c>
      <c r="F4" s="72"/>
      <c r="G4" s="72"/>
      <c r="H4" s="72"/>
      <c r="I4" s="73" t="s">
        <v>4</v>
      </c>
      <c r="J4" s="72"/>
      <c r="K4" s="72"/>
      <c r="L4" s="72"/>
      <c r="M4" s="73" t="s">
        <v>5</v>
      </c>
      <c r="N4" s="72"/>
      <c r="O4" s="72"/>
    </row>
    <row r="5" spans="1:15" x14ac:dyDescent="0.25">
      <c r="A5" s="71" t="s">
        <v>6</v>
      </c>
      <c r="B5" s="106" t="s">
        <v>7</v>
      </c>
      <c r="C5" s="107"/>
      <c r="D5" s="71" t="s">
        <v>8</v>
      </c>
      <c r="E5" s="71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71" t="s">
        <v>14</v>
      </c>
      <c r="K5" s="71" t="s">
        <v>15</v>
      </c>
      <c r="L5" s="71" t="s">
        <v>16</v>
      </c>
      <c r="M5" s="71" t="s">
        <v>17</v>
      </c>
      <c r="N5" s="71" t="s">
        <v>18</v>
      </c>
      <c r="O5" s="71" t="s">
        <v>19</v>
      </c>
    </row>
    <row r="6" spans="1:15" x14ac:dyDescent="0.25">
      <c r="A6" s="3"/>
      <c r="B6" s="108" t="s">
        <v>20</v>
      </c>
      <c r="C6" s="109"/>
      <c r="D6" s="109"/>
      <c r="E6" s="109"/>
      <c r="F6" s="109"/>
      <c r="G6" s="109"/>
      <c r="H6" s="110"/>
      <c r="I6" s="72"/>
      <c r="J6" s="72"/>
      <c r="K6" s="72"/>
      <c r="L6" s="72"/>
      <c r="M6" s="72"/>
      <c r="N6" s="72"/>
      <c r="O6" s="72"/>
    </row>
    <row r="7" spans="1:15" x14ac:dyDescent="0.25">
      <c r="A7" s="8" t="s">
        <v>47</v>
      </c>
      <c r="B7" s="96">
        <v>100</v>
      </c>
      <c r="C7" s="97"/>
      <c r="D7" s="47">
        <v>11.8</v>
      </c>
      <c r="E7" s="47">
        <v>13.3</v>
      </c>
      <c r="F7" s="47">
        <v>15</v>
      </c>
      <c r="G7" s="47">
        <v>234.7</v>
      </c>
      <c r="H7" s="73">
        <v>0.28999999999999998</v>
      </c>
      <c r="I7" s="73">
        <v>1.04</v>
      </c>
      <c r="J7" s="73">
        <v>2.1000000000000001E-2</v>
      </c>
      <c r="K7" s="23">
        <v>4.4000000000000004</v>
      </c>
      <c r="L7" s="23">
        <v>26.2</v>
      </c>
      <c r="M7" s="23">
        <v>15.3</v>
      </c>
      <c r="N7" s="23">
        <v>1.6</v>
      </c>
      <c r="O7" s="73">
        <v>149</v>
      </c>
    </row>
    <row r="8" spans="1:15" x14ac:dyDescent="0.25">
      <c r="A8" s="8" t="s">
        <v>48</v>
      </c>
      <c r="B8" s="96">
        <v>200</v>
      </c>
      <c r="C8" s="97"/>
      <c r="D8" s="24">
        <v>2.2200000000000002</v>
      </c>
      <c r="E8" s="72">
        <v>3.3</v>
      </c>
      <c r="F8" s="47">
        <v>20.100000000000001</v>
      </c>
      <c r="G8" s="72">
        <v>147</v>
      </c>
      <c r="H8" s="25">
        <v>4.0000000000000001E-3</v>
      </c>
      <c r="I8" s="25">
        <v>0.06</v>
      </c>
      <c r="J8" s="25">
        <v>3.4000000000000002E-2</v>
      </c>
      <c r="K8" s="25">
        <v>8.4000000000000005E-2</v>
      </c>
      <c r="L8" s="25">
        <v>10.56</v>
      </c>
      <c r="M8" s="25">
        <v>4.2</v>
      </c>
      <c r="N8" s="25">
        <v>0.12</v>
      </c>
      <c r="O8" s="25">
        <v>6</v>
      </c>
    </row>
    <row r="9" spans="1:15" x14ac:dyDescent="0.25">
      <c r="A9" s="26" t="s">
        <v>23</v>
      </c>
      <c r="B9" s="96">
        <v>200</v>
      </c>
      <c r="C9" s="97"/>
      <c r="D9" s="24"/>
      <c r="E9" s="72"/>
      <c r="F9" s="72">
        <v>15</v>
      </c>
      <c r="G9" s="72">
        <v>60</v>
      </c>
      <c r="H9" s="72"/>
      <c r="I9" s="72"/>
      <c r="J9" s="72"/>
      <c r="K9" s="72">
        <v>0.2</v>
      </c>
      <c r="L9" s="72">
        <v>12</v>
      </c>
      <c r="M9" s="72">
        <v>6</v>
      </c>
      <c r="N9" s="72">
        <v>0.8</v>
      </c>
      <c r="O9" s="72">
        <v>48</v>
      </c>
    </row>
    <row r="10" spans="1:15" x14ac:dyDescent="0.25">
      <c r="A10" s="26" t="s">
        <v>24</v>
      </c>
      <c r="B10" s="96">
        <v>50</v>
      </c>
      <c r="C10" s="97"/>
      <c r="D10" s="24">
        <v>2.4900000000000002</v>
      </c>
      <c r="E10" s="72">
        <v>0.39</v>
      </c>
      <c r="F10" s="72">
        <v>15.43</v>
      </c>
      <c r="G10" s="72">
        <v>78.099999999999994</v>
      </c>
      <c r="H10" s="72">
        <v>0.06</v>
      </c>
      <c r="I10" s="72">
        <v>0.7</v>
      </c>
      <c r="J10" s="72">
        <v>0.06</v>
      </c>
      <c r="K10" s="72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22" t="s">
        <v>49</v>
      </c>
      <c r="B11" s="94">
        <v>100</v>
      </c>
      <c r="C11" s="95"/>
      <c r="D11" s="21">
        <v>3.2</v>
      </c>
      <c r="E11" s="21">
        <v>3.4</v>
      </c>
      <c r="F11" s="21">
        <v>5.9</v>
      </c>
      <c r="G11" s="21">
        <v>67.8</v>
      </c>
      <c r="H11" s="73">
        <v>0.08</v>
      </c>
      <c r="I11" s="73">
        <v>0.25</v>
      </c>
      <c r="J11" s="73">
        <v>19.100000000000001</v>
      </c>
      <c r="K11" s="73">
        <v>2.2000000000000002</v>
      </c>
      <c r="L11" s="21">
        <v>19.100000000000001</v>
      </c>
      <c r="M11" s="73">
        <v>18.899999999999999</v>
      </c>
      <c r="N11" s="73">
        <v>0.64</v>
      </c>
      <c r="O11" s="73">
        <v>57.3</v>
      </c>
    </row>
    <row r="12" spans="1:15" x14ac:dyDescent="0.25">
      <c r="A12" s="57"/>
      <c r="B12" s="58"/>
      <c r="C12" s="59"/>
      <c r="D12" s="59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5">
      <c r="A13" s="26" t="s">
        <v>26</v>
      </c>
      <c r="B13" s="68"/>
      <c r="C13" s="60"/>
      <c r="D13" s="24">
        <f t="shared" ref="D13:O13" si="0">SUM(D7,D8,D9,D10,D11)</f>
        <v>19.71</v>
      </c>
      <c r="E13" s="57">
        <f t="shared" si="0"/>
        <v>20.39</v>
      </c>
      <c r="F13" s="57">
        <f t="shared" si="0"/>
        <v>71.430000000000007</v>
      </c>
      <c r="G13" s="57">
        <f t="shared" si="0"/>
        <v>587.59999999999991</v>
      </c>
      <c r="H13" s="72">
        <f t="shared" si="0"/>
        <v>0.434</v>
      </c>
      <c r="I13" s="57">
        <f t="shared" si="0"/>
        <v>2.0499999999999998</v>
      </c>
      <c r="J13" s="24">
        <f t="shared" si="0"/>
        <v>19.215</v>
      </c>
      <c r="K13" s="57">
        <f t="shared" si="0"/>
        <v>6.8840000000000003</v>
      </c>
      <c r="L13" s="57">
        <f t="shared" si="0"/>
        <v>103.85999999999999</v>
      </c>
      <c r="M13" s="57">
        <f t="shared" si="0"/>
        <v>58.199999999999996</v>
      </c>
      <c r="N13" s="57">
        <f t="shared" si="0"/>
        <v>3.6200000000000006</v>
      </c>
      <c r="O13" s="57">
        <f t="shared" si="0"/>
        <v>309.3</v>
      </c>
    </row>
    <row r="14" spans="1:15" x14ac:dyDescent="0.25">
      <c r="A14" s="26"/>
      <c r="B14" s="68"/>
      <c r="C14" s="69"/>
      <c r="D14" s="24"/>
      <c r="E14" s="57"/>
      <c r="F14" s="57"/>
      <c r="G14" s="57"/>
      <c r="H14" s="72"/>
      <c r="I14" s="57"/>
      <c r="J14" s="24"/>
      <c r="K14" s="57"/>
      <c r="L14" s="57"/>
      <c r="M14" s="57"/>
      <c r="N14" s="57"/>
      <c r="O14" s="57"/>
    </row>
    <row r="15" spans="1:15" x14ac:dyDescent="0.25">
      <c r="A15" s="26" t="s">
        <v>27</v>
      </c>
      <c r="B15" s="68"/>
      <c r="C15" s="69"/>
      <c r="D15" s="24" t="s">
        <v>28</v>
      </c>
      <c r="E15" s="57" t="s">
        <v>29</v>
      </c>
      <c r="F15" s="57" t="s">
        <v>30</v>
      </c>
      <c r="G15" s="57" t="s">
        <v>31</v>
      </c>
      <c r="H15" s="72"/>
      <c r="I15" s="57"/>
      <c r="J15" s="24"/>
      <c r="K15" s="57"/>
      <c r="L15" s="57"/>
      <c r="M15" s="57"/>
      <c r="N15" s="57"/>
      <c r="O15" s="57"/>
    </row>
    <row r="16" spans="1:15" x14ac:dyDescent="0.25">
      <c r="A16" s="72"/>
      <c r="B16" s="99" t="s">
        <v>32</v>
      </c>
      <c r="C16" s="99"/>
      <c r="D16" s="99"/>
      <c r="E16" s="99"/>
      <c r="F16" s="99"/>
      <c r="G16" s="99"/>
      <c r="H16" s="99"/>
      <c r="I16" s="70"/>
      <c r="J16" s="70"/>
      <c r="K16" s="70"/>
      <c r="L16" s="70"/>
      <c r="M16" s="70"/>
      <c r="N16" s="70"/>
      <c r="O16" s="70"/>
    </row>
    <row r="17" spans="1:15" ht="30" x14ac:dyDescent="0.25">
      <c r="A17" s="18" t="s">
        <v>34</v>
      </c>
      <c r="B17" s="19">
        <v>300</v>
      </c>
      <c r="C17" s="20"/>
      <c r="D17" s="14">
        <v>7.2</v>
      </c>
      <c r="E17" s="14">
        <v>9.6999999999999993</v>
      </c>
      <c r="F17" s="27">
        <v>41.7</v>
      </c>
      <c r="G17" s="14">
        <v>385.25</v>
      </c>
      <c r="H17" s="14">
        <v>0.18</v>
      </c>
      <c r="I17" s="14">
        <v>9.6</v>
      </c>
      <c r="J17" s="14"/>
      <c r="K17" s="14">
        <v>2.9</v>
      </c>
      <c r="L17" s="14">
        <v>16.3</v>
      </c>
      <c r="M17" s="14">
        <v>10.199999999999999</v>
      </c>
      <c r="N17" s="14">
        <v>0.4</v>
      </c>
      <c r="O17" s="14">
        <v>21.1</v>
      </c>
    </row>
    <row r="18" spans="1:15" x14ac:dyDescent="0.25">
      <c r="A18" s="8" t="s">
        <v>67</v>
      </c>
      <c r="B18" s="96">
        <v>100</v>
      </c>
      <c r="C18" s="97"/>
      <c r="D18" s="47">
        <v>10.3</v>
      </c>
      <c r="E18" s="47">
        <v>12.3</v>
      </c>
      <c r="F18" s="47">
        <v>8</v>
      </c>
      <c r="G18" s="47">
        <v>186.4</v>
      </c>
      <c r="H18" s="73">
        <v>0.28999999999999998</v>
      </c>
      <c r="I18" s="73">
        <v>1.04</v>
      </c>
      <c r="J18" s="73">
        <v>2.1000000000000001E-2</v>
      </c>
      <c r="K18" s="23"/>
      <c r="L18" s="23">
        <v>26.2</v>
      </c>
      <c r="M18" s="23">
        <v>15.3</v>
      </c>
      <c r="N18" s="23">
        <v>1.6</v>
      </c>
      <c r="O18" s="73">
        <v>149</v>
      </c>
    </row>
    <row r="19" spans="1:15" x14ac:dyDescent="0.25">
      <c r="A19" s="8" t="s">
        <v>33</v>
      </c>
      <c r="B19" s="96">
        <v>200</v>
      </c>
      <c r="C19" s="97"/>
      <c r="D19" s="24">
        <v>1.9</v>
      </c>
      <c r="E19" s="72">
        <v>3.4</v>
      </c>
      <c r="F19" s="47">
        <v>36.799999999999997</v>
      </c>
      <c r="G19" s="72">
        <v>196.6</v>
      </c>
      <c r="H19" s="25">
        <v>7.0000000000000007E-2</v>
      </c>
      <c r="I19" s="25">
        <v>0.09</v>
      </c>
      <c r="J19" s="25">
        <v>4.0000000000000001E-3</v>
      </c>
      <c r="K19" s="25">
        <v>7.0000000000000001E-3</v>
      </c>
      <c r="L19" s="25">
        <v>22.2</v>
      </c>
      <c r="M19" s="25">
        <v>48.2</v>
      </c>
      <c r="N19" s="25">
        <v>0.12</v>
      </c>
      <c r="O19" s="25">
        <v>125.2</v>
      </c>
    </row>
    <row r="20" spans="1:15" x14ac:dyDescent="0.25">
      <c r="A20" s="8" t="s">
        <v>101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86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26" t="s">
        <v>24</v>
      </c>
      <c r="B21" s="96">
        <v>50</v>
      </c>
      <c r="C21" s="97"/>
      <c r="D21" s="24">
        <v>2.4900000000000002</v>
      </c>
      <c r="E21" s="72">
        <v>0.39</v>
      </c>
      <c r="F21" s="72">
        <v>15.43</v>
      </c>
      <c r="G21" s="72">
        <v>78.099999999999994</v>
      </c>
      <c r="H21" s="72">
        <v>0.06</v>
      </c>
      <c r="I21" s="72">
        <v>0.7</v>
      </c>
      <c r="J21" s="72">
        <v>0.06</v>
      </c>
      <c r="K21" s="72"/>
      <c r="L21" s="26">
        <v>36</v>
      </c>
      <c r="M21" s="26">
        <v>13.8</v>
      </c>
      <c r="N21" s="26">
        <v>0.46</v>
      </c>
      <c r="O21" s="26">
        <v>49</v>
      </c>
    </row>
    <row r="22" spans="1:15" ht="45" x14ac:dyDescent="0.25">
      <c r="A22" s="22" t="s">
        <v>68</v>
      </c>
      <c r="B22" s="94">
        <v>100</v>
      </c>
      <c r="C22" s="95"/>
      <c r="D22" s="21">
        <v>3.2</v>
      </c>
      <c r="E22" s="21">
        <v>3.4</v>
      </c>
      <c r="F22" s="21">
        <v>5.9</v>
      </c>
      <c r="G22" s="21">
        <v>67.8</v>
      </c>
      <c r="H22" s="73">
        <v>0.08</v>
      </c>
      <c r="I22" s="73">
        <v>0.25</v>
      </c>
      <c r="J22" s="73">
        <v>19.100000000000001</v>
      </c>
      <c r="K22" s="73">
        <v>2.2000000000000002</v>
      </c>
      <c r="L22" s="21">
        <v>19.100000000000001</v>
      </c>
      <c r="M22" s="73">
        <v>18.899999999999999</v>
      </c>
      <c r="N22" s="73">
        <v>0.64</v>
      </c>
      <c r="O22" s="73">
        <v>57.3</v>
      </c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25.69</v>
      </c>
      <c r="E24" s="7">
        <f>SUM(E17:E23)</f>
        <v>29.29</v>
      </c>
      <c r="F24" s="9">
        <f>SUM(F17:F18,F19,F20,F21,F22,F23)</f>
        <v>127.93</v>
      </c>
      <c r="G24" s="7">
        <f>SUM(G17:G23)</f>
        <v>1000.15</v>
      </c>
      <c r="H24" s="70">
        <f>SUM(H21:H23)</f>
        <v>0.14000000000000001</v>
      </c>
      <c r="I24" s="7">
        <f t="shared" ref="I24:O24" si="1">SUM(I17:I23)</f>
        <v>12.08</v>
      </c>
      <c r="J24" s="7">
        <f t="shared" si="1"/>
        <v>19.185000000000002</v>
      </c>
      <c r="K24" s="7">
        <f t="shared" si="1"/>
        <v>5.3070000000000004</v>
      </c>
      <c r="L24" s="7">
        <f t="shared" si="1"/>
        <v>139.9</v>
      </c>
      <c r="M24" s="7">
        <f t="shared" si="1"/>
        <v>120.80000000000001</v>
      </c>
      <c r="N24" s="7">
        <f t="shared" si="1"/>
        <v>3.91</v>
      </c>
      <c r="O24" s="29">
        <f t="shared" si="1"/>
        <v>420.8</v>
      </c>
    </row>
    <row r="25" spans="1:15" x14ac:dyDescent="0.25">
      <c r="A25" s="79" t="s">
        <v>51</v>
      </c>
      <c r="B25" s="80"/>
      <c r="C25" s="81"/>
      <c r="D25" s="82">
        <v>45.8</v>
      </c>
      <c r="E25" s="83" t="s">
        <v>86</v>
      </c>
      <c r="F25" s="83" t="s">
        <v>119</v>
      </c>
      <c r="G25" s="83" t="s">
        <v>118</v>
      </c>
      <c r="H25" s="84"/>
      <c r="I25" s="83"/>
      <c r="J25" s="82"/>
      <c r="K25" s="83"/>
      <c r="L25" s="83"/>
      <c r="M25" s="83"/>
      <c r="N25" s="83"/>
      <c r="O25" s="83"/>
    </row>
    <row r="26" spans="1:15" ht="30" x14ac:dyDescent="0.25">
      <c r="A26" s="36" t="s">
        <v>42</v>
      </c>
      <c r="B26" s="13"/>
      <c r="C26" s="12"/>
      <c r="D26" s="33" t="s">
        <v>38</v>
      </c>
      <c r="E26" s="34" t="s">
        <v>39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</sheetData>
  <mergeCells count="13">
    <mergeCell ref="B22:C22"/>
    <mergeCell ref="B16:H16"/>
    <mergeCell ref="B5:C5"/>
    <mergeCell ref="B6:H6"/>
    <mergeCell ref="B7:C7"/>
    <mergeCell ref="B8:C8"/>
    <mergeCell ref="B9:C9"/>
    <mergeCell ref="B10:C10"/>
    <mergeCell ref="B11:C11"/>
    <mergeCell ref="B18:C18"/>
    <mergeCell ref="B19:C19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workbookViewId="0">
      <selection activeCell="B17" sqref="B17"/>
    </sheetView>
  </sheetViews>
  <sheetFormatPr defaultRowHeight="15" x14ac:dyDescent="0.25"/>
  <cols>
    <col min="1" max="1" width="19.5703125" customWidth="1"/>
    <col min="2" max="2" width="7.7109375" customWidth="1"/>
    <col min="3" max="3" width="0.140625" hidden="1" customWidth="1"/>
    <col min="5" max="5" width="8.85546875" customWidth="1"/>
    <col min="6" max="6" width="8.7109375" customWidth="1"/>
    <col min="7" max="7" width="9.85546875" customWidth="1"/>
    <col min="8" max="8" width="8.42578125" customWidth="1"/>
    <col min="9" max="9" width="7.85546875" customWidth="1"/>
    <col min="10" max="10" width="8" customWidth="1"/>
    <col min="11" max="11" width="8.140625" customWidth="1"/>
    <col min="12" max="12" width="8.28515625" customWidth="1"/>
    <col min="13" max="13" width="7.7109375" customWidth="1"/>
    <col min="14" max="14" width="8" customWidth="1"/>
  </cols>
  <sheetData>
    <row r="1" spans="1:15" x14ac:dyDescent="0.25">
      <c r="A1" s="37" t="s">
        <v>87</v>
      </c>
      <c r="B1" s="38"/>
      <c r="C1" s="38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7" t="s">
        <v>73</v>
      </c>
      <c r="B2" s="38"/>
      <c r="C2" s="38"/>
      <c r="D2" s="3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7" t="s">
        <v>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72"/>
      <c r="B4" s="73"/>
      <c r="C4" s="73"/>
      <c r="D4" s="73"/>
      <c r="E4" s="73" t="s">
        <v>3</v>
      </c>
      <c r="F4" s="72"/>
      <c r="G4" s="72"/>
      <c r="H4" s="72"/>
      <c r="I4" s="73" t="s">
        <v>4</v>
      </c>
      <c r="J4" s="72"/>
      <c r="K4" s="72"/>
      <c r="L4" s="72"/>
      <c r="M4" s="73" t="s">
        <v>5</v>
      </c>
      <c r="N4" s="72"/>
      <c r="O4" s="72"/>
    </row>
    <row r="5" spans="1:15" x14ac:dyDescent="0.25">
      <c r="A5" s="71" t="s">
        <v>6</v>
      </c>
      <c r="B5" s="100" t="s">
        <v>7</v>
      </c>
      <c r="C5" s="100"/>
      <c r="D5" s="71" t="s">
        <v>8</v>
      </c>
      <c r="E5" s="71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71" t="s">
        <v>14</v>
      </c>
      <c r="K5" s="71" t="s">
        <v>15</v>
      </c>
      <c r="L5" s="71" t="s">
        <v>16</v>
      </c>
      <c r="M5" s="71" t="s">
        <v>17</v>
      </c>
      <c r="N5" s="71" t="s">
        <v>18</v>
      </c>
      <c r="O5" s="71" t="s">
        <v>19</v>
      </c>
    </row>
    <row r="6" spans="1:15" x14ac:dyDescent="0.25">
      <c r="A6" s="3"/>
      <c r="B6" s="99" t="s">
        <v>20</v>
      </c>
      <c r="C6" s="99"/>
      <c r="D6" s="99"/>
      <c r="E6" s="99"/>
      <c r="F6" s="99"/>
      <c r="G6" s="99"/>
      <c r="H6" s="99"/>
      <c r="I6" s="72"/>
      <c r="J6" s="72"/>
      <c r="K6" s="72"/>
      <c r="L6" s="72"/>
      <c r="M6" s="72"/>
      <c r="N6" s="72"/>
      <c r="O6" s="72"/>
    </row>
    <row r="7" spans="1:15" x14ac:dyDescent="0.25">
      <c r="A7" s="16" t="s">
        <v>21</v>
      </c>
      <c r="B7" s="98">
        <v>200</v>
      </c>
      <c r="C7" s="98"/>
      <c r="D7" s="7">
        <v>5.24</v>
      </c>
      <c r="E7" s="7">
        <v>4.0999999999999996</v>
      </c>
      <c r="F7" s="7">
        <v>32.799999999999997</v>
      </c>
      <c r="G7" s="7">
        <v>198.5</v>
      </c>
      <c r="H7" s="7">
        <v>0.2</v>
      </c>
      <c r="I7" s="7">
        <v>2</v>
      </c>
      <c r="J7" s="7">
        <v>2.7E-2</v>
      </c>
      <c r="K7" s="7"/>
      <c r="L7" s="7">
        <v>36.6</v>
      </c>
      <c r="M7" s="7">
        <v>25.5</v>
      </c>
      <c r="N7" s="7">
        <v>1.38</v>
      </c>
      <c r="O7" s="7">
        <v>116.6</v>
      </c>
    </row>
    <row r="8" spans="1:15" x14ac:dyDescent="0.25">
      <c r="A8" s="17" t="s">
        <v>71</v>
      </c>
      <c r="B8" s="98">
        <v>100</v>
      </c>
      <c r="C8" s="98"/>
      <c r="D8" s="7">
        <v>11.5</v>
      </c>
      <c r="E8" s="70">
        <v>14</v>
      </c>
      <c r="F8" s="70">
        <v>13.2</v>
      </c>
      <c r="G8" s="70">
        <v>228.8</v>
      </c>
      <c r="H8" s="70">
        <v>0.7</v>
      </c>
      <c r="I8" s="70">
        <v>0.6</v>
      </c>
      <c r="J8" s="70">
        <v>0.28000000000000003</v>
      </c>
      <c r="K8" s="70">
        <v>1.23</v>
      </c>
      <c r="L8" s="70">
        <v>32.9</v>
      </c>
      <c r="M8" s="70">
        <v>34.200000000000003</v>
      </c>
      <c r="N8" s="70">
        <v>0.6</v>
      </c>
      <c r="O8" s="70">
        <v>2.64</v>
      </c>
    </row>
    <row r="9" spans="1:15" x14ac:dyDescent="0.25">
      <c r="A9" s="17" t="s">
        <v>23</v>
      </c>
      <c r="B9" s="98">
        <v>200</v>
      </c>
      <c r="C9" s="98"/>
      <c r="D9" s="7"/>
      <c r="E9" s="70"/>
      <c r="F9" s="70">
        <v>15</v>
      </c>
      <c r="G9" s="70">
        <v>60</v>
      </c>
      <c r="H9" s="70"/>
      <c r="I9" s="70"/>
      <c r="J9" s="70"/>
      <c r="K9" s="70">
        <v>0.2</v>
      </c>
      <c r="L9" s="70">
        <v>12</v>
      </c>
      <c r="M9" s="70">
        <v>6</v>
      </c>
      <c r="N9" s="70">
        <v>0.8</v>
      </c>
      <c r="O9" s="70">
        <v>48</v>
      </c>
    </row>
    <row r="10" spans="1:15" x14ac:dyDescent="0.25">
      <c r="A10" s="17" t="s">
        <v>24</v>
      </c>
      <c r="B10" s="98">
        <v>50</v>
      </c>
      <c r="C10" s="98"/>
      <c r="D10" s="7">
        <v>2.4900000000000002</v>
      </c>
      <c r="E10" s="70">
        <v>0.39</v>
      </c>
      <c r="F10" s="70">
        <v>15.43</v>
      </c>
      <c r="G10" s="70">
        <v>78.099999999999994</v>
      </c>
      <c r="H10" s="70">
        <v>0.06</v>
      </c>
      <c r="I10" s="70">
        <v>0.7</v>
      </c>
      <c r="J10" s="70">
        <v>0.06</v>
      </c>
      <c r="K10" s="70"/>
      <c r="L10" s="8">
        <v>36</v>
      </c>
      <c r="M10" s="8">
        <v>13.8</v>
      </c>
      <c r="N10" s="8">
        <v>0.46</v>
      </c>
      <c r="O10" s="8">
        <v>49</v>
      </c>
    </row>
    <row r="11" spans="1:15" x14ac:dyDescent="0.25">
      <c r="A11" s="17" t="s">
        <v>25</v>
      </c>
      <c r="B11" s="98">
        <v>100</v>
      </c>
      <c r="C11" s="98"/>
      <c r="D11" s="7">
        <v>0.2</v>
      </c>
      <c r="E11" s="70">
        <v>0.9</v>
      </c>
      <c r="F11" s="70">
        <v>1.4</v>
      </c>
      <c r="G11" s="70">
        <v>22.12</v>
      </c>
      <c r="H11" s="70">
        <v>2.8000000000000001E-2</v>
      </c>
      <c r="I11" s="8">
        <v>0.28000000000000003</v>
      </c>
      <c r="J11" s="70">
        <v>0.17</v>
      </c>
      <c r="K11" s="70">
        <v>0.9</v>
      </c>
      <c r="L11" s="8">
        <v>11.04</v>
      </c>
      <c r="M11" s="8">
        <v>12.5</v>
      </c>
      <c r="N11" s="8">
        <v>0.3</v>
      </c>
      <c r="O11" s="8">
        <v>25.2</v>
      </c>
    </row>
    <row r="12" spans="1:15" x14ac:dyDescent="0.25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7" t="s">
        <v>26</v>
      </c>
      <c r="B13" s="13"/>
      <c r="C13" s="12"/>
      <c r="D13" s="7">
        <f t="shared" ref="D13:O13" si="0">SUM(D7,D8,D9,D10,D11)</f>
        <v>19.430000000000003</v>
      </c>
      <c r="E13" s="9">
        <f t="shared" si="0"/>
        <v>19.39</v>
      </c>
      <c r="F13" s="9">
        <f t="shared" si="0"/>
        <v>77.830000000000013</v>
      </c>
      <c r="G13" s="9">
        <f t="shared" si="0"/>
        <v>587.52</v>
      </c>
      <c r="H13" s="70">
        <f t="shared" si="0"/>
        <v>0.98799999999999999</v>
      </c>
      <c r="I13" s="9">
        <f t="shared" si="0"/>
        <v>3.58</v>
      </c>
      <c r="J13" s="7">
        <f t="shared" si="0"/>
        <v>0.53700000000000003</v>
      </c>
      <c r="K13" s="9">
        <f t="shared" si="0"/>
        <v>2.33</v>
      </c>
      <c r="L13" s="9">
        <f t="shared" si="0"/>
        <v>128.54</v>
      </c>
      <c r="M13" s="9">
        <f t="shared" si="0"/>
        <v>92</v>
      </c>
      <c r="N13" s="9">
        <f t="shared" si="0"/>
        <v>3.54</v>
      </c>
      <c r="O13" s="9">
        <f t="shared" si="0"/>
        <v>241.44</v>
      </c>
    </row>
    <row r="14" spans="1:15" x14ac:dyDescent="0.25">
      <c r="A14" s="17"/>
      <c r="B14" s="13"/>
      <c r="C14" s="12"/>
      <c r="D14" s="7"/>
      <c r="E14" s="9"/>
      <c r="F14" s="9"/>
      <c r="G14" s="9"/>
      <c r="H14" s="70"/>
      <c r="I14" s="9"/>
      <c r="J14" s="7"/>
      <c r="K14" s="9"/>
      <c r="L14" s="9"/>
      <c r="M14" s="9"/>
      <c r="N14" s="9"/>
      <c r="O14" s="9"/>
    </row>
    <row r="15" spans="1:15" x14ac:dyDescent="0.25">
      <c r="A15" s="17" t="s">
        <v>27</v>
      </c>
      <c r="B15" s="13"/>
      <c r="C15" s="12"/>
      <c r="D15" s="7" t="s">
        <v>28</v>
      </c>
      <c r="E15" s="9" t="s">
        <v>29</v>
      </c>
      <c r="F15" s="9" t="s">
        <v>30</v>
      </c>
      <c r="G15" s="9" t="s">
        <v>31</v>
      </c>
      <c r="H15" s="70"/>
      <c r="I15" s="9"/>
      <c r="J15" s="7"/>
      <c r="K15" s="9"/>
      <c r="L15" s="9"/>
      <c r="M15" s="9"/>
      <c r="N15" s="9"/>
      <c r="O15" s="9"/>
    </row>
    <row r="16" spans="1:15" x14ac:dyDescent="0.25">
      <c r="A16" s="72"/>
      <c r="B16" s="99" t="s">
        <v>32</v>
      </c>
      <c r="C16" s="99"/>
      <c r="D16" s="99"/>
      <c r="E16" s="99"/>
      <c r="F16" s="99"/>
      <c r="G16" s="99"/>
      <c r="H16" s="99"/>
      <c r="I16" s="70"/>
      <c r="J16" s="70"/>
      <c r="K16" s="70"/>
      <c r="L16" s="70"/>
      <c r="M16" s="70"/>
      <c r="N16" s="70"/>
      <c r="O16" s="70"/>
    </row>
    <row r="17" spans="1:15" ht="30" customHeight="1" x14ac:dyDescent="0.25">
      <c r="A17" s="18" t="s">
        <v>88</v>
      </c>
      <c r="B17" s="19">
        <v>300</v>
      </c>
      <c r="C17" s="20"/>
      <c r="D17" s="14">
        <v>11.1</v>
      </c>
      <c r="E17" s="14">
        <v>12.6</v>
      </c>
      <c r="F17" s="27">
        <v>59.3</v>
      </c>
      <c r="G17" s="14">
        <v>392.89</v>
      </c>
      <c r="H17" s="14">
        <v>0.18</v>
      </c>
      <c r="I17" s="14">
        <v>9.6</v>
      </c>
      <c r="J17" s="14"/>
      <c r="K17" s="14">
        <v>2.4</v>
      </c>
      <c r="L17" s="14">
        <v>34.799999999999997</v>
      </c>
      <c r="M17" s="14">
        <v>15</v>
      </c>
      <c r="N17" s="14">
        <v>0.9</v>
      </c>
      <c r="O17" s="14">
        <v>21.1</v>
      </c>
    </row>
    <row r="18" spans="1:15" x14ac:dyDescent="0.25">
      <c r="A18" s="8" t="s">
        <v>48</v>
      </c>
      <c r="B18" s="96">
        <v>200</v>
      </c>
      <c r="C18" s="97"/>
      <c r="D18" s="24">
        <v>2.2200000000000002</v>
      </c>
      <c r="E18" s="72">
        <v>3.3</v>
      </c>
      <c r="F18" s="47">
        <v>20.100000000000001</v>
      </c>
      <c r="G18" s="72">
        <v>147</v>
      </c>
      <c r="H18" s="25">
        <v>4.0000000000000001E-3</v>
      </c>
      <c r="I18" s="25">
        <v>0.06</v>
      </c>
      <c r="J18" s="25">
        <v>3.4000000000000002E-2</v>
      </c>
      <c r="K18" s="25">
        <v>8.4000000000000005E-2</v>
      </c>
      <c r="L18" s="25">
        <v>10.56</v>
      </c>
      <c r="M18" s="25">
        <v>4.2</v>
      </c>
      <c r="N18" s="25">
        <v>0.12</v>
      </c>
      <c r="O18" s="25">
        <v>6</v>
      </c>
    </row>
    <row r="19" spans="1:15" x14ac:dyDescent="0.25">
      <c r="A19" s="17" t="s">
        <v>22</v>
      </c>
      <c r="B19" s="98">
        <v>100</v>
      </c>
      <c r="C19" s="98"/>
      <c r="D19" s="7">
        <v>11.7</v>
      </c>
      <c r="E19" s="70">
        <v>14.1</v>
      </c>
      <c r="F19" s="70">
        <v>16.600000000000001</v>
      </c>
      <c r="G19" s="70">
        <v>184.51</v>
      </c>
      <c r="H19" s="70">
        <v>0.12</v>
      </c>
      <c r="I19" s="70">
        <v>0.6</v>
      </c>
      <c r="J19" s="70">
        <v>2.7E-2</v>
      </c>
      <c r="K19" s="70">
        <v>2.7</v>
      </c>
      <c r="L19" s="70">
        <v>25.9</v>
      </c>
      <c r="M19" s="70">
        <v>35</v>
      </c>
      <c r="N19" s="70">
        <v>0.7</v>
      </c>
      <c r="O19" s="70">
        <v>32.4</v>
      </c>
    </row>
    <row r="20" spans="1:15" x14ac:dyDescent="0.25">
      <c r="A20" s="8" t="s">
        <v>35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84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17" t="s">
        <v>24</v>
      </c>
      <c r="B21" s="98">
        <v>50</v>
      </c>
      <c r="C21" s="98"/>
      <c r="D21" s="7">
        <v>2.4900000000000002</v>
      </c>
      <c r="E21" s="70">
        <v>0.39</v>
      </c>
      <c r="F21" s="70">
        <v>15.43</v>
      </c>
      <c r="G21" s="70">
        <v>78.099999999999994</v>
      </c>
      <c r="H21" s="70">
        <v>0.06</v>
      </c>
      <c r="I21" s="70">
        <v>0.7</v>
      </c>
      <c r="J21" s="70">
        <v>0.06</v>
      </c>
      <c r="K21" s="70"/>
      <c r="L21" s="8">
        <v>36</v>
      </c>
      <c r="M21" s="8">
        <v>13.8</v>
      </c>
      <c r="N21" s="8">
        <v>0.46</v>
      </c>
      <c r="O21" s="8">
        <v>49</v>
      </c>
    </row>
    <row r="22" spans="1:15" x14ac:dyDescent="0.25">
      <c r="A22" s="8" t="s">
        <v>59</v>
      </c>
      <c r="B22" s="98">
        <v>100</v>
      </c>
      <c r="C22" s="98"/>
      <c r="D22" s="7">
        <v>0.2</v>
      </c>
      <c r="E22" s="70">
        <v>0.9</v>
      </c>
      <c r="F22" s="70">
        <v>1.4</v>
      </c>
      <c r="G22" s="70">
        <v>22.12</v>
      </c>
      <c r="H22" s="70">
        <v>2.8000000000000001E-2</v>
      </c>
      <c r="I22" s="8">
        <v>0.28000000000000003</v>
      </c>
      <c r="J22" s="70">
        <v>0.17</v>
      </c>
      <c r="K22" s="70">
        <v>0.9</v>
      </c>
      <c r="L22" s="8">
        <v>11.04</v>
      </c>
      <c r="M22" s="8">
        <v>12.5</v>
      </c>
      <c r="N22" s="8">
        <v>0.3</v>
      </c>
      <c r="O22" s="8">
        <v>25.2</v>
      </c>
    </row>
    <row r="23" spans="1:15" x14ac:dyDescent="0.25">
      <c r="A23" s="17" t="s">
        <v>26</v>
      </c>
      <c r="B23" s="13"/>
      <c r="C23" s="12"/>
      <c r="D23" s="7">
        <f>SUM(D16:D22)</f>
        <v>28.31</v>
      </c>
      <c r="E23" s="7">
        <f>SUM(E16:E22)</f>
        <v>31.39</v>
      </c>
      <c r="F23" s="9">
        <f>SUM(F16:F17,F18,F19,F20,F21,F22)</f>
        <v>132.93</v>
      </c>
      <c r="G23" s="7">
        <f>SUM(G16:G22)</f>
        <v>908.62</v>
      </c>
      <c r="H23" s="70">
        <f>SUM(H20:H22)</f>
        <v>9.799999999999999E-2</v>
      </c>
      <c r="I23" s="7">
        <f t="shared" ref="I23:O23" si="1">SUM(I16:I22)</f>
        <v>11.639999999999999</v>
      </c>
      <c r="J23" s="7">
        <f t="shared" si="1"/>
        <v>0.29100000000000004</v>
      </c>
      <c r="K23" s="7">
        <f t="shared" si="1"/>
        <v>6.2840000000000007</v>
      </c>
      <c r="L23" s="7">
        <f t="shared" si="1"/>
        <v>138.39999999999998</v>
      </c>
      <c r="M23" s="7">
        <f t="shared" si="1"/>
        <v>94.9</v>
      </c>
      <c r="N23" s="7">
        <f t="shared" si="1"/>
        <v>3.17</v>
      </c>
      <c r="O23" s="29">
        <f t="shared" si="1"/>
        <v>152.9</v>
      </c>
    </row>
    <row r="24" spans="1:15" x14ac:dyDescent="0.25">
      <c r="A24" s="79" t="s">
        <v>51</v>
      </c>
      <c r="B24" s="80"/>
      <c r="C24" s="81"/>
      <c r="D24" s="82">
        <v>47.14</v>
      </c>
      <c r="E24" s="83" t="s">
        <v>90</v>
      </c>
      <c r="F24" s="83" t="s">
        <v>121</v>
      </c>
      <c r="G24" s="83" t="s">
        <v>120</v>
      </c>
      <c r="H24" s="84"/>
      <c r="I24" s="83"/>
      <c r="J24" s="82"/>
      <c r="K24" s="83"/>
      <c r="L24" s="83"/>
      <c r="M24" s="83"/>
      <c r="N24" s="83"/>
      <c r="O24" s="83"/>
    </row>
    <row r="25" spans="1:15" ht="30" x14ac:dyDescent="0.25">
      <c r="A25" s="36" t="s">
        <v>42</v>
      </c>
      <c r="B25" s="13"/>
      <c r="C25" s="12"/>
      <c r="D25" s="33" t="s">
        <v>38</v>
      </c>
      <c r="E25" s="34" t="s">
        <v>39</v>
      </c>
      <c r="F25" s="34" t="s">
        <v>40</v>
      </c>
      <c r="G25" s="34" t="s">
        <v>41</v>
      </c>
      <c r="H25" s="14"/>
      <c r="I25" s="35"/>
      <c r="J25" s="27"/>
      <c r="K25" s="35"/>
      <c r="L25" s="35"/>
      <c r="M25" s="35"/>
      <c r="N25" s="35"/>
      <c r="O25" s="35"/>
    </row>
  </sheetData>
  <mergeCells count="13">
    <mergeCell ref="B10:C10"/>
    <mergeCell ref="B5:C5"/>
    <mergeCell ref="B6:H6"/>
    <mergeCell ref="B7:C7"/>
    <mergeCell ref="B8:C8"/>
    <mergeCell ref="B9:C9"/>
    <mergeCell ref="B18:C18"/>
    <mergeCell ref="B19:C19"/>
    <mergeCell ref="B16:H16"/>
    <mergeCell ref="B22:C22"/>
    <mergeCell ref="B11:C11"/>
    <mergeCell ref="B20:C20"/>
    <mergeCell ref="B21:C2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7"/>
  <sheetViews>
    <sheetView topLeftCell="A19" workbookViewId="0">
      <selection activeCell="J16" sqref="J16"/>
    </sheetView>
  </sheetViews>
  <sheetFormatPr defaultRowHeight="15" x14ac:dyDescent="0.25"/>
  <cols>
    <col min="1" max="1" width="19.5703125" customWidth="1"/>
    <col min="2" max="2" width="8.85546875" customWidth="1"/>
    <col min="3" max="3" width="0.42578125" hidden="1" customWidth="1"/>
    <col min="5" max="6" width="8.7109375" customWidth="1"/>
    <col min="8" max="8" width="8.5703125" customWidth="1"/>
    <col min="9" max="9" width="8.28515625" customWidth="1"/>
    <col min="10" max="10" width="7.7109375" customWidth="1"/>
    <col min="11" max="11" width="8.5703125" customWidth="1"/>
    <col min="12" max="13" width="8.42578125" customWidth="1"/>
    <col min="14" max="14" width="7.5703125" customWidth="1"/>
  </cols>
  <sheetData>
    <row r="1" spans="1:15" x14ac:dyDescent="0.25">
      <c r="A1" s="61" t="s">
        <v>91</v>
      </c>
      <c r="B1" s="61"/>
      <c r="C1" s="61"/>
      <c r="D1" s="6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61" t="s">
        <v>73</v>
      </c>
      <c r="B2" s="61"/>
      <c r="C2" s="61"/>
      <c r="D2" s="6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61" t="s">
        <v>2</v>
      </c>
      <c r="B3" s="61"/>
      <c r="C3" s="61"/>
      <c r="D3" s="6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72"/>
      <c r="B4" s="73"/>
      <c r="C4" s="73"/>
      <c r="D4" s="73"/>
      <c r="E4" s="73" t="s">
        <v>3</v>
      </c>
      <c r="F4" s="72"/>
      <c r="G4" s="72"/>
      <c r="H4" s="72"/>
      <c r="I4" s="73" t="s">
        <v>4</v>
      </c>
      <c r="J4" s="72"/>
      <c r="K4" s="72"/>
      <c r="L4" s="72"/>
      <c r="M4" s="73" t="s">
        <v>5</v>
      </c>
      <c r="N4" s="72"/>
      <c r="O4" s="72"/>
    </row>
    <row r="5" spans="1:15" x14ac:dyDescent="0.25">
      <c r="A5" s="71" t="s">
        <v>6</v>
      </c>
      <c r="B5" s="106" t="s">
        <v>7</v>
      </c>
      <c r="C5" s="107"/>
      <c r="D5" s="71" t="s">
        <v>8</v>
      </c>
      <c r="E5" s="71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71" t="s">
        <v>14</v>
      </c>
      <c r="K5" s="71" t="s">
        <v>15</v>
      </c>
      <c r="L5" s="71" t="s">
        <v>16</v>
      </c>
      <c r="M5" s="71" t="s">
        <v>17</v>
      </c>
      <c r="N5" s="71" t="s">
        <v>18</v>
      </c>
      <c r="O5" s="71" t="s">
        <v>19</v>
      </c>
    </row>
    <row r="6" spans="1:15" x14ac:dyDescent="0.25">
      <c r="A6" s="3"/>
      <c r="B6" s="108" t="s">
        <v>20</v>
      </c>
      <c r="C6" s="109"/>
      <c r="D6" s="109"/>
      <c r="E6" s="109"/>
      <c r="F6" s="109"/>
      <c r="G6" s="109"/>
      <c r="H6" s="110"/>
      <c r="I6" s="72"/>
      <c r="J6" s="72"/>
      <c r="K6" s="72"/>
      <c r="L6" s="72"/>
      <c r="M6" s="72"/>
      <c r="N6" s="72"/>
      <c r="O6" s="72"/>
    </row>
    <row r="7" spans="1:15" ht="35.1" customHeight="1" x14ac:dyDescent="0.25">
      <c r="A7" s="22" t="s">
        <v>36</v>
      </c>
      <c r="B7" s="94">
        <v>100</v>
      </c>
      <c r="C7" s="95"/>
      <c r="D7" s="21">
        <v>12.2</v>
      </c>
      <c r="E7" s="21">
        <v>13.2</v>
      </c>
      <c r="F7" s="21">
        <v>2.5</v>
      </c>
      <c r="G7" s="21">
        <v>200</v>
      </c>
      <c r="H7" s="73">
        <v>0.03</v>
      </c>
      <c r="I7" s="73">
        <v>0.5</v>
      </c>
      <c r="J7" s="73">
        <v>68.599999999999994</v>
      </c>
      <c r="K7" s="23">
        <v>0.9</v>
      </c>
      <c r="L7" s="23">
        <v>18.8</v>
      </c>
      <c r="M7" s="23">
        <v>13.1</v>
      </c>
      <c r="N7" s="23">
        <v>1.1399999999999999</v>
      </c>
      <c r="O7" s="73">
        <v>19.899999999999999</v>
      </c>
    </row>
    <row r="8" spans="1:15" x14ac:dyDescent="0.25">
      <c r="A8" s="8" t="s">
        <v>33</v>
      </c>
      <c r="B8" s="96">
        <v>220</v>
      </c>
      <c r="C8" s="97"/>
      <c r="D8" s="24">
        <v>1.9</v>
      </c>
      <c r="E8" s="72">
        <v>3.4</v>
      </c>
      <c r="F8" s="47">
        <v>46.8</v>
      </c>
      <c r="G8" s="72">
        <v>196.6</v>
      </c>
      <c r="H8" s="25">
        <v>7.0000000000000007E-2</v>
      </c>
      <c r="I8" s="25">
        <v>0.09</v>
      </c>
      <c r="J8" s="25">
        <v>4.0000000000000001E-3</v>
      </c>
      <c r="K8" s="25">
        <v>7.0000000000000001E-3</v>
      </c>
      <c r="L8" s="25">
        <v>22.2</v>
      </c>
      <c r="M8" s="25">
        <v>48.2</v>
      </c>
      <c r="N8" s="25">
        <v>0.12</v>
      </c>
      <c r="O8" s="25">
        <v>125.2</v>
      </c>
    </row>
    <row r="9" spans="1:15" x14ac:dyDescent="0.25">
      <c r="A9" s="26" t="s">
        <v>23</v>
      </c>
      <c r="B9" s="96">
        <v>200</v>
      </c>
      <c r="C9" s="97"/>
      <c r="D9" s="24"/>
      <c r="E9" s="72"/>
      <c r="F9" s="72">
        <v>15</v>
      </c>
      <c r="G9" s="72">
        <v>60</v>
      </c>
      <c r="H9" s="72"/>
      <c r="I9" s="72"/>
      <c r="J9" s="72"/>
      <c r="K9" s="72">
        <v>0.2</v>
      </c>
      <c r="L9" s="72">
        <v>12</v>
      </c>
      <c r="M9" s="72">
        <v>6</v>
      </c>
      <c r="N9" s="72">
        <v>0.8</v>
      </c>
      <c r="O9" s="72">
        <v>48</v>
      </c>
    </row>
    <row r="10" spans="1:15" x14ac:dyDescent="0.25">
      <c r="A10" s="26" t="s">
        <v>24</v>
      </c>
      <c r="B10" s="96">
        <v>50</v>
      </c>
      <c r="C10" s="97"/>
      <c r="D10" s="24">
        <v>2.4900000000000002</v>
      </c>
      <c r="E10" s="72">
        <v>0.39</v>
      </c>
      <c r="F10" s="72">
        <v>15.43</v>
      </c>
      <c r="G10" s="72">
        <v>78.099999999999994</v>
      </c>
      <c r="H10" s="72">
        <v>0.06</v>
      </c>
      <c r="I10" s="72">
        <v>0.7</v>
      </c>
      <c r="J10" s="72">
        <v>0.06</v>
      </c>
      <c r="K10" s="72"/>
      <c r="L10" s="26">
        <v>36</v>
      </c>
      <c r="M10" s="26">
        <v>13.8</v>
      </c>
      <c r="N10" s="26">
        <v>0.46</v>
      </c>
      <c r="O10" s="26">
        <v>49</v>
      </c>
    </row>
    <row r="11" spans="1:15" ht="15" customHeight="1" x14ac:dyDescent="0.25">
      <c r="A11" s="76"/>
      <c r="B11" s="94"/>
      <c r="C11" s="95"/>
      <c r="D11" s="21"/>
      <c r="E11" s="21"/>
      <c r="F11" s="21"/>
      <c r="G11" s="21"/>
      <c r="H11" s="90"/>
      <c r="I11" s="90"/>
      <c r="J11" s="90"/>
      <c r="K11" s="90"/>
      <c r="L11" s="21"/>
      <c r="M11" s="90"/>
      <c r="N11" s="90"/>
      <c r="O11" s="90"/>
    </row>
    <row r="12" spans="1:15" x14ac:dyDescent="0.25">
      <c r="A12" s="17" t="s">
        <v>46</v>
      </c>
      <c r="B12" s="101">
        <v>100</v>
      </c>
      <c r="C12" s="102"/>
      <c r="D12" s="47">
        <v>0.4</v>
      </c>
      <c r="E12" s="47">
        <v>0.4</v>
      </c>
      <c r="F12" s="47">
        <v>9.8000000000000007</v>
      </c>
      <c r="G12" s="47">
        <v>44</v>
      </c>
      <c r="H12" s="90">
        <v>0.08</v>
      </c>
      <c r="I12" s="90">
        <v>0.2</v>
      </c>
      <c r="J12" s="90">
        <v>0.04</v>
      </c>
      <c r="K12" s="90">
        <v>7</v>
      </c>
      <c r="L12" s="21">
        <v>16.100000000000001</v>
      </c>
      <c r="M12" s="90">
        <v>9</v>
      </c>
      <c r="N12" s="90">
        <v>2.21</v>
      </c>
      <c r="O12" s="90">
        <v>11</v>
      </c>
    </row>
    <row r="13" spans="1:15" x14ac:dyDescent="0.25">
      <c r="A13" s="26" t="s">
        <v>26</v>
      </c>
      <c r="B13" s="68"/>
      <c r="C13" s="60"/>
      <c r="D13" s="24">
        <f>SUM(D7,D8,D9,D10,D11)</f>
        <v>16.59</v>
      </c>
      <c r="E13" s="57">
        <f>SUM(E7,E8,E9,E10,E11)</f>
        <v>16.989999999999998</v>
      </c>
      <c r="F13" s="57">
        <f>SUM(F7,F8,F9,F10,F11)</f>
        <v>79.72999999999999</v>
      </c>
      <c r="G13" s="57" t="s">
        <v>131</v>
      </c>
      <c r="H13" s="72">
        <f t="shared" ref="H13:O13" si="0">SUM(H7,H8,H9,H10,H11)</f>
        <v>0.16</v>
      </c>
      <c r="I13" s="57">
        <f t="shared" si="0"/>
        <v>1.29</v>
      </c>
      <c r="J13" s="24">
        <f t="shared" si="0"/>
        <v>68.664000000000001</v>
      </c>
      <c r="K13" s="57">
        <f t="shared" si="0"/>
        <v>1.107</v>
      </c>
      <c r="L13" s="57">
        <f t="shared" si="0"/>
        <v>89</v>
      </c>
      <c r="M13" s="57">
        <f t="shared" si="0"/>
        <v>81.100000000000009</v>
      </c>
      <c r="N13" s="57">
        <f t="shared" si="0"/>
        <v>2.5199999999999996</v>
      </c>
      <c r="O13" s="57">
        <f t="shared" si="0"/>
        <v>242.1</v>
      </c>
    </row>
    <row r="14" spans="1:15" x14ac:dyDescent="0.25">
      <c r="A14" s="26"/>
      <c r="B14" s="68"/>
      <c r="C14" s="69"/>
      <c r="D14" s="24"/>
      <c r="E14" s="57"/>
      <c r="F14" s="57"/>
      <c r="G14" s="57"/>
      <c r="H14" s="72"/>
      <c r="I14" s="57"/>
      <c r="J14" s="24"/>
      <c r="K14" s="57"/>
      <c r="L14" s="57"/>
      <c r="M14" s="57"/>
      <c r="N14" s="57"/>
      <c r="O14" s="57"/>
    </row>
    <row r="15" spans="1:15" x14ac:dyDescent="0.25">
      <c r="A15" s="26" t="s">
        <v>27</v>
      </c>
      <c r="B15" s="68"/>
      <c r="C15" s="69"/>
      <c r="D15" s="24" t="s">
        <v>28</v>
      </c>
      <c r="E15" s="57" t="s">
        <v>29</v>
      </c>
      <c r="F15" s="57" t="s">
        <v>30</v>
      </c>
      <c r="G15" s="57" t="s">
        <v>31</v>
      </c>
      <c r="H15" s="72"/>
      <c r="I15" s="57"/>
      <c r="J15" s="24"/>
      <c r="K15" s="57"/>
      <c r="L15" s="57"/>
      <c r="M15" s="57"/>
      <c r="N15" s="57"/>
      <c r="O15" s="57"/>
    </row>
    <row r="16" spans="1:15" x14ac:dyDescent="0.25">
      <c r="A16" s="26"/>
      <c r="B16" s="68"/>
      <c r="C16" s="78"/>
      <c r="D16" s="24"/>
      <c r="E16" s="57"/>
      <c r="F16" s="57"/>
      <c r="G16" s="57"/>
      <c r="H16" s="72"/>
      <c r="I16" s="57"/>
      <c r="J16" s="24" t="s">
        <v>132</v>
      </c>
      <c r="K16" s="57"/>
      <c r="L16" s="57"/>
      <c r="M16" s="57"/>
      <c r="N16" s="57"/>
      <c r="O16" s="57"/>
    </row>
    <row r="17" spans="1:15" x14ac:dyDescent="0.25">
      <c r="A17" s="72"/>
      <c r="B17" s="99" t="s">
        <v>32</v>
      </c>
      <c r="C17" s="99"/>
      <c r="D17" s="99"/>
      <c r="E17" s="99"/>
      <c r="F17" s="99"/>
      <c r="G17" s="99"/>
      <c r="H17" s="99"/>
      <c r="I17" s="70"/>
      <c r="J17" s="70"/>
      <c r="K17" s="70"/>
      <c r="L17" s="70"/>
      <c r="M17" s="70"/>
      <c r="N17" s="70"/>
      <c r="O17" s="70"/>
    </row>
    <row r="18" spans="1:15" ht="30" x14ac:dyDescent="0.25">
      <c r="A18" s="18" t="s">
        <v>92</v>
      </c>
      <c r="B18" s="19">
        <v>300</v>
      </c>
      <c r="C18" s="20"/>
      <c r="D18" s="14">
        <v>12.4</v>
      </c>
      <c r="E18" s="14">
        <v>11.26</v>
      </c>
      <c r="F18" s="27">
        <v>52.27</v>
      </c>
      <c r="G18" s="14">
        <v>345.02</v>
      </c>
      <c r="H18" s="14">
        <v>0.18</v>
      </c>
      <c r="I18" s="14">
        <v>9.6</v>
      </c>
      <c r="J18" s="14"/>
      <c r="K18" s="14">
        <v>8.4</v>
      </c>
      <c r="L18" s="14">
        <v>34.799999999999997</v>
      </c>
      <c r="M18" s="14">
        <v>24.3</v>
      </c>
      <c r="N18" s="14">
        <v>21.1</v>
      </c>
      <c r="O18" s="14">
        <v>11.1</v>
      </c>
    </row>
    <row r="19" spans="1:15" ht="30" x14ac:dyDescent="0.25">
      <c r="A19" s="64" t="s">
        <v>61</v>
      </c>
      <c r="B19" s="98">
        <v>200</v>
      </c>
      <c r="C19" s="98"/>
      <c r="D19" s="44">
        <v>16.899999999999999</v>
      </c>
      <c r="E19" s="44">
        <v>19.09</v>
      </c>
      <c r="F19" s="44">
        <v>27.9</v>
      </c>
      <c r="G19" s="44">
        <v>350</v>
      </c>
      <c r="H19" s="45">
        <v>0.105</v>
      </c>
      <c r="I19" s="45">
        <v>1.94</v>
      </c>
      <c r="J19" s="45">
        <v>60.42</v>
      </c>
      <c r="K19" s="45">
        <v>0.63</v>
      </c>
      <c r="L19" s="45">
        <v>216.28</v>
      </c>
      <c r="M19" s="45">
        <v>42.21</v>
      </c>
      <c r="N19" s="45">
        <v>2.97</v>
      </c>
      <c r="O19" s="45">
        <v>301.33</v>
      </c>
    </row>
    <row r="20" spans="1:15" x14ac:dyDescent="0.25">
      <c r="A20" s="8" t="s">
        <v>101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86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17" t="s">
        <v>24</v>
      </c>
      <c r="B21" s="70">
        <v>50</v>
      </c>
      <c r="C21" s="70"/>
      <c r="D21" s="7">
        <v>2.4900000000000002</v>
      </c>
      <c r="E21" s="70">
        <v>0.39</v>
      </c>
      <c r="F21" s="70">
        <v>15.43</v>
      </c>
      <c r="G21" s="70">
        <v>78.099999999999994</v>
      </c>
      <c r="H21" s="70">
        <v>0.06</v>
      </c>
      <c r="I21" s="70">
        <v>0.7</v>
      </c>
      <c r="J21" s="70">
        <v>0.06</v>
      </c>
      <c r="K21" s="70"/>
      <c r="L21" s="8">
        <v>36</v>
      </c>
      <c r="M21" s="8">
        <v>13.8</v>
      </c>
      <c r="N21" s="8">
        <v>0.46</v>
      </c>
      <c r="O21" s="8">
        <v>49</v>
      </c>
    </row>
    <row r="22" spans="1:15" ht="45" x14ac:dyDescent="0.25">
      <c r="A22" s="76" t="s">
        <v>37</v>
      </c>
      <c r="B22" s="94">
        <v>100</v>
      </c>
      <c r="C22" s="95"/>
      <c r="D22" s="21">
        <v>3.2</v>
      </c>
      <c r="E22" s="21">
        <v>3.4</v>
      </c>
      <c r="F22" s="21">
        <v>5.9</v>
      </c>
      <c r="G22" s="21">
        <v>67.8</v>
      </c>
      <c r="H22" s="90">
        <v>0.08</v>
      </c>
      <c r="I22" s="90">
        <v>0.25</v>
      </c>
      <c r="J22" s="90">
        <v>19.100000000000001</v>
      </c>
      <c r="K22" s="90">
        <v>2.2000000000000002</v>
      </c>
      <c r="L22" s="21">
        <v>19.100000000000001</v>
      </c>
      <c r="M22" s="90">
        <v>18.899999999999999</v>
      </c>
      <c r="N22" s="90">
        <v>0.64</v>
      </c>
      <c r="O22" s="90">
        <v>57.3</v>
      </c>
    </row>
    <row r="23" spans="1:15" x14ac:dyDescent="0.25">
      <c r="A23" s="17"/>
      <c r="B23" s="98"/>
      <c r="C23" s="98"/>
      <c r="D23" s="72"/>
      <c r="E23" s="72"/>
      <c r="F23" s="72"/>
      <c r="G23" s="25"/>
      <c r="H23" s="73"/>
      <c r="I23" s="73"/>
      <c r="J23" s="73"/>
      <c r="K23" s="73"/>
      <c r="L23" s="73"/>
      <c r="M23" s="73"/>
      <c r="N23" s="73"/>
      <c r="O23" s="73"/>
    </row>
    <row r="24" spans="1:15" x14ac:dyDescent="0.25">
      <c r="A24" s="9"/>
      <c r="B24" s="10"/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17" t="s">
        <v>26</v>
      </c>
      <c r="B25" s="13"/>
      <c r="C25" s="12"/>
      <c r="D25" s="7">
        <f>SUM(D18:D24)</f>
        <v>35.590000000000003</v>
      </c>
      <c r="E25" s="7">
        <f>SUM(E18:E24)</f>
        <v>34.24</v>
      </c>
      <c r="F25" s="9">
        <f>SUM(F18:F19,F20,F21,F22,F23,F24)</f>
        <v>121.60000000000002</v>
      </c>
      <c r="G25" s="7">
        <f>SUM(G18:G24)</f>
        <v>926.92</v>
      </c>
      <c r="H25" s="70">
        <f>SUM(H22:H24)</f>
        <v>0.08</v>
      </c>
      <c r="I25" s="7">
        <f t="shared" ref="I25:O25" si="1">SUM(I18:I24)</f>
        <v>12.889999999999999</v>
      </c>
      <c r="J25" s="7">
        <f t="shared" si="1"/>
        <v>79.580000000000013</v>
      </c>
      <c r="K25" s="7">
        <f t="shared" si="1"/>
        <v>11.43</v>
      </c>
      <c r="L25" s="7">
        <f t="shared" si="1"/>
        <v>326.28000000000003</v>
      </c>
      <c r="M25" s="7">
        <f t="shared" si="1"/>
        <v>113.61000000000001</v>
      </c>
      <c r="N25" s="7">
        <f t="shared" si="1"/>
        <v>25.860000000000003</v>
      </c>
      <c r="O25" s="29">
        <f t="shared" si="1"/>
        <v>437.93</v>
      </c>
    </row>
    <row r="26" spans="1:15" x14ac:dyDescent="0.25">
      <c r="A26" s="79" t="s">
        <v>51</v>
      </c>
      <c r="B26" s="80"/>
      <c r="C26" s="81"/>
      <c r="D26" s="82">
        <v>51.98</v>
      </c>
      <c r="E26" s="83" t="s">
        <v>93</v>
      </c>
      <c r="F26" s="83" t="s">
        <v>127</v>
      </c>
      <c r="G26" s="83" t="s">
        <v>126</v>
      </c>
      <c r="H26" s="84"/>
      <c r="I26" s="83"/>
      <c r="J26" s="82"/>
      <c r="K26" s="83"/>
      <c r="L26" s="83"/>
      <c r="M26" s="83"/>
      <c r="N26" s="83"/>
      <c r="O26" s="83"/>
    </row>
    <row r="27" spans="1:15" ht="30" x14ac:dyDescent="0.25">
      <c r="A27" s="36" t="s">
        <v>42</v>
      </c>
      <c r="B27" s="13"/>
      <c r="C27" s="12"/>
      <c r="D27" s="33" t="s">
        <v>38</v>
      </c>
      <c r="E27" s="34" t="s">
        <v>39</v>
      </c>
      <c r="F27" s="34" t="s">
        <v>40</v>
      </c>
      <c r="G27" s="34" t="s">
        <v>41</v>
      </c>
      <c r="H27" s="14"/>
      <c r="I27" s="35"/>
      <c r="J27" s="27"/>
      <c r="K27" s="35"/>
      <c r="L27" s="35"/>
      <c r="M27" s="35"/>
      <c r="N27" s="35"/>
      <c r="O27" s="35"/>
    </row>
  </sheetData>
  <mergeCells count="13">
    <mergeCell ref="B22:C22"/>
    <mergeCell ref="B23:C23"/>
    <mergeCell ref="B10:C10"/>
    <mergeCell ref="B20:C20"/>
    <mergeCell ref="B5:C5"/>
    <mergeCell ref="B6:H6"/>
    <mergeCell ref="B7:C7"/>
    <mergeCell ref="B8:C8"/>
    <mergeCell ref="B9:C9"/>
    <mergeCell ref="B11:C11"/>
    <mergeCell ref="B17:H17"/>
    <mergeCell ref="B19:C19"/>
    <mergeCell ref="B12:C1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"/>
  <sheetViews>
    <sheetView workbookViewId="0">
      <selection activeCell="A3" sqref="A1:A1048576"/>
    </sheetView>
  </sheetViews>
  <sheetFormatPr defaultRowHeight="15" x14ac:dyDescent="0.25"/>
  <cols>
    <col min="6" max="6" width="40.42578125" customWidth="1"/>
  </cols>
  <sheetData>
    <row r="1" spans="1:16" ht="18.75" x14ac:dyDescent="0.25">
      <c r="A1" s="112" t="s">
        <v>105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1" customFormat="1" ht="18.75" x14ac:dyDescent="0.25">
      <c r="A2" s="117" t="s">
        <v>104</v>
      </c>
      <c r="B2" s="117"/>
      <c r="C2" s="117"/>
      <c r="D2" s="118"/>
      <c r="E2" s="117"/>
      <c r="F2" s="117"/>
      <c r="G2" s="117"/>
      <c r="H2" s="117"/>
      <c r="I2" s="117"/>
      <c r="J2" s="117"/>
      <c r="K2" s="85"/>
      <c r="L2" s="85"/>
      <c r="M2" s="85"/>
      <c r="N2" s="85"/>
      <c r="O2" s="85"/>
      <c r="P2" s="85"/>
    </row>
    <row r="3" spans="1:16" s="1" customFormat="1" ht="18.75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x14ac:dyDescent="0.25">
      <c r="A4" s="122" t="s">
        <v>94</v>
      </c>
      <c r="B4" s="123"/>
      <c r="C4" s="119" t="s">
        <v>100</v>
      </c>
      <c r="D4" s="120"/>
      <c r="E4" s="120"/>
      <c r="F4" s="12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24"/>
      <c r="B5" s="125"/>
      <c r="C5" s="6" t="s">
        <v>95</v>
      </c>
      <c r="D5" s="6" t="s">
        <v>96</v>
      </c>
      <c r="E5" s="6" t="s">
        <v>97</v>
      </c>
      <c r="F5" s="86" t="s">
        <v>98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13">
        <v>1</v>
      </c>
      <c r="B6" s="114"/>
      <c r="C6" s="87">
        <v>52.42</v>
      </c>
      <c r="D6" s="87">
        <v>51.24</v>
      </c>
      <c r="E6" s="87">
        <v>213.23</v>
      </c>
      <c r="F6" s="87">
        <v>1535.85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13">
        <v>2</v>
      </c>
      <c r="B7" s="114"/>
      <c r="C7" s="87">
        <v>49.91</v>
      </c>
      <c r="D7" s="87">
        <v>50.35</v>
      </c>
      <c r="E7" s="87">
        <v>197.06</v>
      </c>
      <c r="F7" s="87">
        <v>1526.54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13">
        <v>3</v>
      </c>
      <c r="B8" s="114"/>
      <c r="C8" s="87">
        <v>52.24</v>
      </c>
      <c r="D8" s="87">
        <v>50.74</v>
      </c>
      <c r="E8" s="87">
        <v>214.7</v>
      </c>
      <c r="F8" s="87">
        <v>1540.58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13">
        <v>4</v>
      </c>
      <c r="B9" s="114"/>
      <c r="C9" s="87">
        <v>51.34</v>
      </c>
      <c r="D9" s="87">
        <v>53.59</v>
      </c>
      <c r="E9" s="87">
        <v>208.16</v>
      </c>
      <c r="F9" s="87">
        <v>1565.85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13">
        <v>5</v>
      </c>
      <c r="B10" s="114"/>
      <c r="C10" s="87">
        <v>46.52</v>
      </c>
      <c r="D10" s="87">
        <v>48.58</v>
      </c>
      <c r="E10" s="87">
        <v>202.06</v>
      </c>
      <c r="F10" s="87">
        <v>1578.42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13">
        <v>6</v>
      </c>
      <c r="B11" s="114"/>
      <c r="C11" s="87">
        <v>51.34</v>
      </c>
      <c r="D11" s="87">
        <v>52.1</v>
      </c>
      <c r="E11" s="87">
        <v>216.68</v>
      </c>
      <c r="F11" s="87">
        <v>1553.45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13">
        <v>7</v>
      </c>
      <c r="B12" s="114"/>
      <c r="C12" s="87">
        <v>52.65</v>
      </c>
      <c r="D12" s="87">
        <v>50.39</v>
      </c>
      <c r="E12" s="87">
        <v>216.83</v>
      </c>
      <c r="F12" s="87">
        <v>1561.52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13">
        <v>8</v>
      </c>
      <c r="B13" s="114"/>
      <c r="C13" s="87">
        <v>45.8</v>
      </c>
      <c r="D13" s="87">
        <v>49.58</v>
      </c>
      <c r="E13" s="87">
        <v>199.36</v>
      </c>
      <c r="F13" s="87">
        <v>1587.75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13">
        <v>9</v>
      </c>
      <c r="B14" s="114"/>
      <c r="C14" s="87">
        <v>47.14</v>
      </c>
      <c r="D14" s="87">
        <v>50.68</v>
      </c>
      <c r="E14" s="87">
        <v>210.76</v>
      </c>
      <c r="F14" s="87">
        <v>1496.14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13">
        <v>10</v>
      </c>
      <c r="B15" s="114"/>
      <c r="C15" s="87">
        <v>51.98</v>
      </c>
      <c r="D15" s="87">
        <v>51.53</v>
      </c>
      <c r="E15" s="87">
        <v>224.13</v>
      </c>
      <c r="F15" s="87">
        <v>1535.62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customHeight="1" x14ac:dyDescent="0.25">
      <c r="A16" s="115" t="s">
        <v>99</v>
      </c>
      <c r="B16" s="116"/>
      <c r="C16" s="88">
        <f>SUM(C6:C15)/10</f>
        <v>50.134</v>
      </c>
      <c r="D16" s="89">
        <f>SUM(D6:D15)/10</f>
        <v>50.878</v>
      </c>
      <c r="E16" s="89">
        <f>SUM(E6:E15)/10</f>
        <v>210.29699999999997</v>
      </c>
      <c r="F16" s="89">
        <f>SUM(F6:F15)/10</f>
        <v>1548.172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15">
    <mergeCell ref="A1:P1"/>
    <mergeCell ref="A15:B15"/>
    <mergeCell ref="A16:B16"/>
    <mergeCell ref="A9:B9"/>
    <mergeCell ref="A10:B10"/>
    <mergeCell ref="A11:B11"/>
    <mergeCell ref="A12:B12"/>
    <mergeCell ref="A13:B13"/>
    <mergeCell ref="A14:B14"/>
    <mergeCell ref="A2:J2"/>
    <mergeCell ref="A8:B8"/>
    <mergeCell ref="C4:F4"/>
    <mergeCell ref="A4:B5"/>
    <mergeCell ref="A7:B7"/>
    <mergeCell ref="A6:B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7"/>
  <sheetViews>
    <sheetView workbookViewId="0">
      <selection activeCell="F20" sqref="F20"/>
    </sheetView>
  </sheetViews>
  <sheetFormatPr defaultRowHeight="15" x14ac:dyDescent="0.25"/>
  <cols>
    <col min="6" max="6" width="38.28515625" customWidth="1"/>
  </cols>
  <sheetData>
    <row r="1" spans="1:16" ht="18.75" x14ac:dyDescent="0.25">
      <c r="A1" s="112" t="s">
        <v>103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1" customFormat="1" ht="18.75" x14ac:dyDescent="0.25">
      <c r="A2" s="85"/>
      <c r="B2" s="117" t="s">
        <v>106</v>
      </c>
      <c r="C2" s="117"/>
      <c r="D2" s="117"/>
      <c r="E2" s="118"/>
      <c r="F2" s="117"/>
      <c r="G2" s="117"/>
      <c r="H2" s="117"/>
      <c r="I2" s="85"/>
      <c r="J2" s="85"/>
      <c r="K2" s="85"/>
      <c r="L2" s="85"/>
      <c r="M2" s="85"/>
      <c r="N2" s="85"/>
      <c r="O2" s="85"/>
      <c r="P2" s="85"/>
    </row>
    <row r="3" spans="1:16" s="1" customFormat="1" ht="18.75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5" customHeight="1" x14ac:dyDescent="0.25">
      <c r="A4" s="122" t="s">
        <v>94</v>
      </c>
      <c r="B4" s="123"/>
      <c r="C4" s="119" t="s">
        <v>102</v>
      </c>
      <c r="D4" s="120"/>
      <c r="E4" s="120"/>
      <c r="F4" s="12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customHeight="1" x14ac:dyDescent="0.25">
      <c r="A5" s="124"/>
      <c r="B5" s="125"/>
      <c r="C5" s="6" t="s">
        <v>95</v>
      </c>
      <c r="D5" s="6" t="s">
        <v>96</v>
      </c>
      <c r="E5" s="6" t="s">
        <v>97</v>
      </c>
      <c r="F5" s="86" t="s">
        <v>98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13">
        <v>1</v>
      </c>
      <c r="B6" s="114"/>
      <c r="C6" s="87">
        <v>19.63</v>
      </c>
      <c r="D6" s="87">
        <v>19.489999999999998</v>
      </c>
      <c r="E6" s="87">
        <v>80.23</v>
      </c>
      <c r="F6" s="87">
        <v>523.23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13">
        <v>2</v>
      </c>
      <c r="B7" s="114"/>
      <c r="C7" s="87">
        <v>19.23</v>
      </c>
      <c r="D7" s="87">
        <v>19.059999999999999</v>
      </c>
      <c r="E7" s="87">
        <v>76.63</v>
      </c>
      <c r="F7" s="87">
        <v>525.4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13">
        <v>3</v>
      </c>
      <c r="B8" s="114"/>
      <c r="C8" s="87">
        <v>20.5</v>
      </c>
      <c r="D8" s="87">
        <v>19.600000000000001</v>
      </c>
      <c r="E8" s="87">
        <v>70.2</v>
      </c>
      <c r="F8" s="87">
        <v>500.9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13">
        <v>4</v>
      </c>
      <c r="B9" s="114"/>
      <c r="C9" s="87">
        <v>19.46</v>
      </c>
      <c r="D9" s="87">
        <v>19.5</v>
      </c>
      <c r="E9" s="87">
        <v>74.73</v>
      </c>
      <c r="F9" s="87">
        <v>553.6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13">
        <v>5</v>
      </c>
      <c r="B10" s="114"/>
      <c r="C10" s="87">
        <v>17.89</v>
      </c>
      <c r="D10" s="87">
        <v>19.489999999999998</v>
      </c>
      <c r="E10" s="87">
        <v>80.13</v>
      </c>
      <c r="F10" s="87">
        <v>577.9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13">
        <v>6</v>
      </c>
      <c r="B11" s="114"/>
      <c r="C11" s="87">
        <v>20.79</v>
      </c>
      <c r="D11" s="87">
        <v>19.63</v>
      </c>
      <c r="E11" s="87">
        <v>72.73</v>
      </c>
      <c r="F11" s="87">
        <v>568.9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13">
        <v>7</v>
      </c>
      <c r="B12" s="114"/>
      <c r="C12" s="87">
        <v>19.79</v>
      </c>
      <c r="D12" s="87">
        <v>19.88</v>
      </c>
      <c r="E12" s="87">
        <v>80.13</v>
      </c>
      <c r="F12" s="87">
        <v>549.1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13">
        <v>8</v>
      </c>
      <c r="B13" s="114"/>
      <c r="C13" s="87">
        <v>19.71</v>
      </c>
      <c r="D13" s="87">
        <v>20.39</v>
      </c>
      <c r="E13" s="87">
        <v>70.430000000000007</v>
      </c>
      <c r="F13" s="87">
        <v>576.6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13">
        <v>9</v>
      </c>
      <c r="B14" s="114"/>
      <c r="C14" s="87">
        <v>19.43</v>
      </c>
      <c r="D14" s="87">
        <v>19.39</v>
      </c>
      <c r="E14" s="87">
        <v>76.83</v>
      </c>
      <c r="F14" s="87">
        <v>575.52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13">
        <v>10</v>
      </c>
      <c r="B15" s="114"/>
      <c r="C15" s="87">
        <v>19.79</v>
      </c>
      <c r="D15" s="87">
        <v>20.39</v>
      </c>
      <c r="E15" s="87">
        <v>74.63</v>
      </c>
      <c r="F15" s="87">
        <v>578.6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x14ac:dyDescent="0.25">
      <c r="A16" s="115" t="s">
        <v>99</v>
      </c>
      <c r="B16" s="116"/>
      <c r="C16" s="88">
        <f>SUM(C6:C15)/10</f>
        <v>19.622</v>
      </c>
      <c r="D16" s="89">
        <f>SUM(D6:D15)/10</f>
        <v>19.681999999999999</v>
      </c>
      <c r="E16" s="89">
        <f>SUM(E6:E15)/10</f>
        <v>75.667000000000002</v>
      </c>
      <c r="F16" s="89">
        <f>SUM(F6:F15)/10</f>
        <v>552.97500000000002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</sheetData>
  <mergeCells count="15">
    <mergeCell ref="A15:B15"/>
    <mergeCell ref="A16:B16"/>
    <mergeCell ref="B2:H2"/>
    <mergeCell ref="A9:B9"/>
    <mergeCell ref="A10:B10"/>
    <mergeCell ref="A11:B11"/>
    <mergeCell ref="A12:B12"/>
    <mergeCell ref="A13:B13"/>
    <mergeCell ref="A14:B14"/>
    <mergeCell ref="A8:B8"/>
    <mergeCell ref="A1:P1"/>
    <mergeCell ref="A4:B5"/>
    <mergeCell ref="C4:F4"/>
    <mergeCell ref="A6:B6"/>
    <mergeCell ref="A7:B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8"/>
  <sheetViews>
    <sheetView workbookViewId="0">
      <selection activeCell="A2" sqref="A2:N2"/>
    </sheetView>
  </sheetViews>
  <sheetFormatPr defaultRowHeight="15" x14ac:dyDescent="0.25"/>
  <cols>
    <col min="6" max="6" width="48.28515625" customWidth="1"/>
  </cols>
  <sheetData>
    <row r="1" spans="1:16" ht="18.75" x14ac:dyDescent="0.25">
      <c r="A1" s="112" t="s">
        <v>107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ht="18.75" x14ac:dyDescent="0.25">
      <c r="A2" s="117" t="s">
        <v>129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85"/>
      <c r="P2" s="85"/>
    </row>
    <row r="3" spans="1:16" ht="18.75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x14ac:dyDescent="0.25">
      <c r="A4" s="122" t="s">
        <v>94</v>
      </c>
      <c r="B4" s="123"/>
      <c r="C4" s="119" t="s">
        <v>128</v>
      </c>
      <c r="D4" s="120"/>
      <c r="E4" s="120"/>
      <c r="F4" s="12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24"/>
      <c r="B5" s="125"/>
      <c r="C5" s="6" t="s">
        <v>95</v>
      </c>
      <c r="D5" s="6" t="s">
        <v>96</v>
      </c>
      <c r="E5" s="6" t="s">
        <v>97</v>
      </c>
      <c r="F5" s="86" t="s">
        <v>98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13">
        <v>1</v>
      </c>
      <c r="B6" s="114"/>
      <c r="C6" s="87">
        <v>19.63</v>
      </c>
      <c r="D6" s="87">
        <v>19.489999999999998</v>
      </c>
      <c r="E6" s="87">
        <v>81.23</v>
      </c>
      <c r="F6" s="87">
        <v>545.23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13">
        <v>2</v>
      </c>
      <c r="B7" s="114"/>
      <c r="C7" s="87">
        <v>19.23</v>
      </c>
      <c r="D7" s="87">
        <v>19.059999999999999</v>
      </c>
      <c r="E7" s="87">
        <v>77.63</v>
      </c>
      <c r="F7" s="87">
        <v>536.4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13">
        <v>3</v>
      </c>
      <c r="B8" s="114"/>
      <c r="C8" s="87">
        <v>20.5</v>
      </c>
      <c r="D8" s="87">
        <v>19.600000000000001</v>
      </c>
      <c r="E8" s="87">
        <v>76.2</v>
      </c>
      <c r="F8" s="87">
        <v>571.9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13">
        <v>4</v>
      </c>
      <c r="B9" s="114"/>
      <c r="C9" s="87">
        <v>19.46</v>
      </c>
      <c r="D9" s="87">
        <v>19.5</v>
      </c>
      <c r="E9" s="87">
        <v>75.73</v>
      </c>
      <c r="F9" s="87">
        <v>565.6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13">
        <v>5</v>
      </c>
      <c r="B10" s="114"/>
      <c r="C10" s="87">
        <v>17.89</v>
      </c>
      <c r="D10" s="87">
        <v>19.489999999999998</v>
      </c>
      <c r="E10" s="87">
        <v>81.13</v>
      </c>
      <c r="F10" s="87">
        <v>588.9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13">
        <v>6</v>
      </c>
      <c r="B11" s="114"/>
      <c r="C11" s="87">
        <v>20.79</v>
      </c>
      <c r="D11" s="87">
        <v>19.63</v>
      </c>
      <c r="E11" s="87">
        <v>73.73</v>
      </c>
      <c r="F11" s="87">
        <v>579.9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13">
        <v>7</v>
      </c>
      <c r="B12" s="114"/>
      <c r="C12" s="87">
        <v>19.79</v>
      </c>
      <c r="D12" s="87">
        <v>19.88</v>
      </c>
      <c r="E12" s="87">
        <v>81.13</v>
      </c>
      <c r="F12" s="87">
        <v>560.1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13">
        <v>8</v>
      </c>
      <c r="B13" s="114"/>
      <c r="C13" s="87">
        <v>19.71</v>
      </c>
      <c r="D13" s="87">
        <v>20.39</v>
      </c>
      <c r="E13" s="87">
        <v>71.430000000000007</v>
      </c>
      <c r="F13" s="87">
        <v>587.6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13">
        <v>9</v>
      </c>
      <c r="B14" s="114"/>
      <c r="C14" s="87">
        <v>19.43</v>
      </c>
      <c r="D14" s="87">
        <v>19.39</v>
      </c>
      <c r="E14" s="87">
        <v>77.83</v>
      </c>
      <c r="F14" s="87">
        <v>587.52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13">
        <v>10</v>
      </c>
      <c r="B15" s="114"/>
      <c r="C15" s="87">
        <v>19.79</v>
      </c>
      <c r="D15" s="87">
        <v>20.39</v>
      </c>
      <c r="E15" s="87">
        <v>75.63</v>
      </c>
      <c r="F15" s="87">
        <v>589.6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x14ac:dyDescent="0.25">
      <c r="A16" s="115" t="s">
        <v>99</v>
      </c>
      <c r="B16" s="116"/>
      <c r="C16" s="88">
        <f>SUM(C6:C15)/10</f>
        <v>19.622</v>
      </c>
      <c r="D16" s="89">
        <f>SUM(D6:D15)/10</f>
        <v>19.681999999999999</v>
      </c>
      <c r="E16" s="89">
        <f>SUM(E6:E15)/10</f>
        <v>77.167000000000002</v>
      </c>
      <c r="F16" s="89">
        <f>SUM(F6:F15)/10</f>
        <v>571.27499999999998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15">
    <mergeCell ref="A14:B14"/>
    <mergeCell ref="A15:B15"/>
    <mergeCell ref="A16:B16"/>
    <mergeCell ref="A2:N2"/>
    <mergeCell ref="A8:B8"/>
    <mergeCell ref="A9:B9"/>
    <mergeCell ref="A10:B10"/>
    <mergeCell ref="A11:B11"/>
    <mergeCell ref="A12:B12"/>
    <mergeCell ref="A13:B13"/>
    <mergeCell ref="A1:P1"/>
    <mergeCell ref="A4:B5"/>
    <mergeCell ref="C4:F4"/>
    <mergeCell ref="A6:B6"/>
    <mergeCell ref="A7:B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BFF1-374A-4F69-AB3E-289F8CE067C3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9008-5B2F-4529-9F3D-789D9839E6B9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opLeftCell="A13" workbookViewId="0">
      <selection activeCell="B23" sqref="B23:C23"/>
    </sheetView>
  </sheetViews>
  <sheetFormatPr defaultRowHeight="15" x14ac:dyDescent="0.25"/>
  <cols>
    <col min="1" max="1" width="21.5703125" customWidth="1"/>
    <col min="3" max="3" width="0.140625" customWidth="1"/>
    <col min="7" max="7" width="10" customWidth="1"/>
    <col min="8" max="8" width="7.7109375" customWidth="1"/>
    <col min="9" max="9" width="8" customWidth="1"/>
    <col min="10" max="10" width="7.5703125" customWidth="1"/>
    <col min="11" max="11" width="6.28515625" customWidth="1"/>
    <col min="12" max="12" width="7.5703125" customWidth="1"/>
    <col min="13" max="13" width="7.28515625" customWidth="1"/>
    <col min="14" max="14" width="7.5703125" customWidth="1"/>
    <col min="15" max="15" width="8.28515625" customWidth="1"/>
  </cols>
  <sheetData>
    <row r="1" spans="1:15" x14ac:dyDescent="0.25">
      <c r="A1" s="37" t="s">
        <v>0</v>
      </c>
      <c r="B1" s="3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7" t="s">
        <v>1</v>
      </c>
      <c r="B2" s="3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7" t="s">
        <v>2</v>
      </c>
      <c r="B3" s="3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4"/>
      <c r="B4" s="5"/>
      <c r="C4" s="5"/>
      <c r="D4" s="5"/>
      <c r="E4" s="5" t="s">
        <v>3</v>
      </c>
      <c r="F4" s="4"/>
      <c r="G4" s="4"/>
      <c r="H4" s="4"/>
      <c r="I4" s="5" t="s">
        <v>4</v>
      </c>
      <c r="J4" s="4"/>
      <c r="K4" s="4"/>
      <c r="L4" s="4"/>
      <c r="M4" s="5" t="s">
        <v>5</v>
      </c>
      <c r="N4" s="4"/>
      <c r="O4" s="4"/>
    </row>
    <row r="5" spans="1:15" x14ac:dyDescent="0.25">
      <c r="A5" s="2" t="s">
        <v>6</v>
      </c>
      <c r="B5" s="100" t="s">
        <v>7</v>
      </c>
      <c r="C5" s="100"/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19</v>
      </c>
    </row>
    <row r="6" spans="1:15" x14ac:dyDescent="0.25">
      <c r="A6" s="3"/>
      <c r="B6" s="99" t="s">
        <v>20</v>
      </c>
      <c r="C6" s="99"/>
      <c r="D6" s="99"/>
      <c r="E6" s="99"/>
      <c r="F6" s="99"/>
      <c r="G6" s="99"/>
      <c r="H6" s="99"/>
      <c r="I6" s="4"/>
      <c r="J6" s="4"/>
      <c r="K6" s="4"/>
      <c r="L6" s="4"/>
      <c r="M6" s="4"/>
      <c r="N6" s="4"/>
      <c r="O6" s="4"/>
    </row>
    <row r="7" spans="1:15" x14ac:dyDescent="0.25">
      <c r="A7" s="16" t="s">
        <v>21</v>
      </c>
      <c r="B7" s="98">
        <v>200</v>
      </c>
      <c r="C7" s="98"/>
      <c r="D7" s="7">
        <v>5.24</v>
      </c>
      <c r="E7" s="7">
        <v>4.0999999999999996</v>
      </c>
      <c r="F7" s="7">
        <v>32.799999999999997</v>
      </c>
      <c r="G7" s="7">
        <v>198.5</v>
      </c>
      <c r="H7" s="7">
        <v>0.2</v>
      </c>
      <c r="I7" s="7">
        <v>2</v>
      </c>
      <c r="J7" s="7">
        <v>2.7E-2</v>
      </c>
      <c r="K7" s="7"/>
      <c r="L7" s="7">
        <v>36.6</v>
      </c>
      <c r="M7" s="7">
        <v>25.5</v>
      </c>
      <c r="N7" s="7">
        <v>1.38</v>
      </c>
      <c r="O7" s="7">
        <v>116.6</v>
      </c>
    </row>
    <row r="8" spans="1:15" x14ac:dyDescent="0.25">
      <c r="A8" s="17" t="s">
        <v>22</v>
      </c>
      <c r="B8" s="98">
        <v>100</v>
      </c>
      <c r="C8" s="98"/>
      <c r="D8" s="7">
        <v>11.7</v>
      </c>
      <c r="E8" s="15">
        <v>14.1</v>
      </c>
      <c r="F8" s="15">
        <v>16.600000000000001</v>
      </c>
      <c r="G8" s="15">
        <v>194.51</v>
      </c>
      <c r="H8" s="15">
        <v>0.12</v>
      </c>
      <c r="I8" s="15">
        <v>0.6</v>
      </c>
      <c r="J8" s="15">
        <v>2.7E-2</v>
      </c>
      <c r="K8" s="15">
        <v>2.7</v>
      </c>
      <c r="L8" s="15">
        <v>25.9</v>
      </c>
      <c r="M8" s="15">
        <v>35</v>
      </c>
      <c r="N8" s="15">
        <v>0.7</v>
      </c>
      <c r="O8" s="15">
        <v>32.4</v>
      </c>
    </row>
    <row r="9" spans="1:15" x14ac:dyDescent="0.25">
      <c r="A9" s="17" t="s">
        <v>23</v>
      </c>
      <c r="B9" s="98">
        <v>200</v>
      </c>
      <c r="C9" s="98"/>
      <c r="D9" s="7"/>
      <c r="E9" s="15"/>
      <c r="F9" s="15">
        <v>15</v>
      </c>
      <c r="G9" s="15">
        <v>60</v>
      </c>
      <c r="H9" s="15"/>
      <c r="I9" s="15"/>
      <c r="J9" s="15"/>
      <c r="K9" s="15">
        <v>0.2</v>
      </c>
      <c r="L9" s="15">
        <v>12</v>
      </c>
      <c r="M9" s="15">
        <v>6</v>
      </c>
      <c r="N9" s="15">
        <v>0.8</v>
      </c>
      <c r="O9" s="15">
        <v>48</v>
      </c>
    </row>
    <row r="10" spans="1:15" x14ac:dyDescent="0.25">
      <c r="A10" s="17" t="s">
        <v>24</v>
      </c>
      <c r="B10" s="98">
        <v>50</v>
      </c>
      <c r="C10" s="98"/>
      <c r="D10" s="7">
        <v>2.4900000000000002</v>
      </c>
      <c r="E10" s="15">
        <v>0.39</v>
      </c>
      <c r="F10" s="15">
        <v>15.43</v>
      </c>
      <c r="G10" s="15">
        <v>78.099999999999994</v>
      </c>
      <c r="H10" s="15">
        <v>0.06</v>
      </c>
      <c r="I10" s="15">
        <v>0.7</v>
      </c>
      <c r="J10" s="15">
        <v>0.06</v>
      </c>
      <c r="K10" s="15"/>
      <c r="L10" s="8">
        <v>36</v>
      </c>
      <c r="M10" s="8">
        <v>13.8</v>
      </c>
      <c r="N10" s="8">
        <v>0.46</v>
      </c>
      <c r="O10" s="8">
        <v>49</v>
      </c>
    </row>
    <row r="11" spans="1:15" x14ac:dyDescent="0.25">
      <c r="A11" s="17" t="s">
        <v>25</v>
      </c>
      <c r="B11" s="98">
        <v>100</v>
      </c>
      <c r="C11" s="98"/>
      <c r="D11" s="7">
        <v>0.2</v>
      </c>
      <c r="E11" s="15">
        <v>0.9</v>
      </c>
      <c r="F11" s="15">
        <v>1.4</v>
      </c>
      <c r="G11" s="15">
        <v>22.12</v>
      </c>
      <c r="H11" s="15">
        <v>2.8000000000000001E-2</v>
      </c>
      <c r="I11" s="8">
        <v>0.28000000000000003</v>
      </c>
      <c r="J11" s="15">
        <v>0.17</v>
      </c>
      <c r="K11" s="15">
        <v>0.9</v>
      </c>
      <c r="L11" s="8">
        <v>11.04</v>
      </c>
      <c r="M11" s="8">
        <v>12.5</v>
      </c>
      <c r="N11" s="8">
        <v>0.3</v>
      </c>
      <c r="O11" s="8">
        <v>25.2</v>
      </c>
    </row>
    <row r="12" spans="1:15" x14ac:dyDescent="0.25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7" t="s">
        <v>26</v>
      </c>
      <c r="B13" s="13"/>
      <c r="C13" s="12"/>
      <c r="D13" s="7">
        <v>19.63</v>
      </c>
      <c r="E13" s="9">
        <v>19.489999999999998</v>
      </c>
      <c r="F13" s="9">
        <v>80.230000000000018</v>
      </c>
      <c r="G13" s="9">
        <v>533.23</v>
      </c>
      <c r="H13" s="15">
        <v>0.40800000000000003</v>
      </c>
      <c r="I13" s="9">
        <v>3.58</v>
      </c>
      <c r="J13" s="7">
        <v>0.28400000000000003</v>
      </c>
      <c r="K13" s="9">
        <v>3.8000000000000003</v>
      </c>
      <c r="L13" s="9">
        <v>121.53999999999999</v>
      </c>
      <c r="M13" s="9">
        <v>92.8</v>
      </c>
      <c r="N13" s="9">
        <v>3.6399999999999997</v>
      </c>
      <c r="O13" s="9">
        <v>271.2</v>
      </c>
    </row>
    <row r="14" spans="1:15" x14ac:dyDescent="0.25">
      <c r="A14" s="17"/>
      <c r="B14" s="13"/>
      <c r="C14" s="12"/>
      <c r="D14" s="7"/>
      <c r="E14" s="9"/>
      <c r="F14" s="9"/>
      <c r="G14" s="9"/>
      <c r="H14" s="15"/>
      <c r="I14" s="9"/>
      <c r="J14" s="7"/>
      <c r="K14" s="9"/>
      <c r="L14" s="9"/>
      <c r="M14" s="9"/>
      <c r="N14" s="9"/>
      <c r="O14" s="9"/>
    </row>
    <row r="15" spans="1:15" x14ac:dyDescent="0.25">
      <c r="A15" s="17" t="s">
        <v>27</v>
      </c>
      <c r="B15" s="13"/>
      <c r="C15" s="12"/>
      <c r="D15" s="7" t="s">
        <v>28</v>
      </c>
      <c r="E15" s="9" t="s">
        <v>29</v>
      </c>
      <c r="F15" s="9" t="s">
        <v>30</v>
      </c>
      <c r="G15" s="9" t="s">
        <v>31</v>
      </c>
      <c r="H15" s="15"/>
      <c r="I15" s="9"/>
      <c r="J15" s="7"/>
      <c r="K15" s="9"/>
      <c r="L15" s="9"/>
      <c r="M15" s="9"/>
      <c r="N15" s="9"/>
      <c r="O15" s="9"/>
    </row>
    <row r="16" spans="1:15" x14ac:dyDescent="0.25">
      <c r="A16" s="17"/>
      <c r="B16" s="13"/>
      <c r="C16" s="12"/>
      <c r="D16" s="7"/>
      <c r="E16" s="9"/>
      <c r="F16" s="9"/>
      <c r="G16" s="9"/>
      <c r="H16" s="15"/>
      <c r="I16" s="9"/>
      <c r="J16" s="7"/>
      <c r="K16" s="9"/>
      <c r="L16" s="9"/>
      <c r="M16" s="9"/>
      <c r="N16" s="9"/>
      <c r="O16" s="9"/>
    </row>
    <row r="17" spans="1:15" x14ac:dyDescent="0.25">
      <c r="A17" s="4"/>
      <c r="B17" s="99" t="s">
        <v>32</v>
      </c>
      <c r="C17" s="99"/>
      <c r="D17" s="99"/>
      <c r="E17" s="99"/>
      <c r="F17" s="99"/>
      <c r="G17" s="99"/>
      <c r="H17" s="99"/>
      <c r="I17" s="15"/>
      <c r="J17" s="15"/>
      <c r="K17" s="15"/>
      <c r="L17" s="15"/>
      <c r="M17" s="15"/>
      <c r="N17" s="15"/>
      <c r="O17" s="15"/>
    </row>
    <row r="18" spans="1:15" ht="30" customHeight="1" x14ac:dyDescent="0.25">
      <c r="A18" s="91" t="s">
        <v>60</v>
      </c>
      <c r="B18" s="19">
        <v>300</v>
      </c>
      <c r="C18" s="20"/>
      <c r="D18" s="14">
        <v>12.4</v>
      </c>
      <c r="E18" s="14">
        <v>11.26</v>
      </c>
      <c r="F18" s="27">
        <v>52.27</v>
      </c>
      <c r="G18" s="14">
        <v>389.02</v>
      </c>
      <c r="H18" s="14">
        <v>0.18</v>
      </c>
      <c r="I18" s="14">
        <v>9.6</v>
      </c>
      <c r="J18" s="14"/>
      <c r="K18" s="14">
        <v>8.4</v>
      </c>
      <c r="L18" s="14">
        <v>34.799999999999997</v>
      </c>
      <c r="M18" s="14">
        <v>24.3</v>
      </c>
      <c r="N18" s="14">
        <v>21.1</v>
      </c>
      <c r="O18" s="14">
        <v>11.1</v>
      </c>
    </row>
    <row r="19" spans="1:15" ht="30" customHeight="1" x14ac:dyDescent="0.25">
      <c r="A19" s="64" t="s">
        <v>36</v>
      </c>
      <c r="B19" s="94">
        <v>80</v>
      </c>
      <c r="C19" s="95"/>
      <c r="D19" s="21">
        <v>12.2</v>
      </c>
      <c r="E19" s="21">
        <v>13.2</v>
      </c>
      <c r="F19" s="28">
        <v>2.5</v>
      </c>
      <c r="G19" s="21">
        <v>197.1</v>
      </c>
      <c r="H19" s="5">
        <v>0.03</v>
      </c>
      <c r="I19" s="5">
        <v>0.5</v>
      </c>
      <c r="J19" s="5">
        <v>68.599999999999994</v>
      </c>
      <c r="K19" s="23">
        <v>0.9</v>
      </c>
      <c r="L19" s="23">
        <v>18.8</v>
      </c>
      <c r="M19" s="23">
        <v>13.1</v>
      </c>
      <c r="N19" s="23">
        <v>1.1399999999999999</v>
      </c>
      <c r="O19" s="5">
        <v>19.899999999999999</v>
      </c>
    </row>
    <row r="20" spans="1:15" x14ac:dyDescent="0.25">
      <c r="A20" s="17" t="s">
        <v>33</v>
      </c>
      <c r="B20" s="96">
        <v>200</v>
      </c>
      <c r="C20" s="97"/>
      <c r="D20" s="24">
        <v>1.9</v>
      </c>
      <c r="E20" s="52">
        <v>3.4</v>
      </c>
      <c r="F20" s="47">
        <v>36.799999999999997</v>
      </c>
      <c r="G20" s="52">
        <v>186.6</v>
      </c>
      <c r="H20" s="25">
        <v>7.0000000000000007E-2</v>
      </c>
      <c r="I20" s="25">
        <v>0.09</v>
      </c>
      <c r="J20" s="25">
        <v>4.0000000000000001E-3</v>
      </c>
      <c r="K20" s="25">
        <v>7.0000000000000001E-3</v>
      </c>
      <c r="L20" s="25">
        <v>22.2</v>
      </c>
      <c r="M20" s="25">
        <v>48.2</v>
      </c>
      <c r="N20" s="25">
        <v>0.12</v>
      </c>
      <c r="O20" s="25">
        <v>125.2</v>
      </c>
    </row>
    <row r="21" spans="1:15" s="1" customFormat="1" x14ac:dyDescent="0.25">
      <c r="A21" s="17" t="s">
        <v>35</v>
      </c>
      <c r="B21" s="96">
        <v>200</v>
      </c>
      <c r="C21" s="97"/>
      <c r="D21" s="24">
        <v>0.6</v>
      </c>
      <c r="E21" s="46">
        <v>0.1</v>
      </c>
      <c r="F21" s="46">
        <v>20.100000000000001</v>
      </c>
      <c r="G21" s="46">
        <v>84</v>
      </c>
      <c r="H21" s="46">
        <v>0.01</v>
      </c>
      <c r="I21" s="46">
        <v>0.4</v>
      </c>
      <c r="J21" s="46"/>
      <c r="K21" s="46">
        <v>0.2</v>
      </c>
      <c r="L21" s="46">
        <v>20.100000000000001</v>
      </c>
      <c r="M21" s="46">
        <v>14.4</v>
      </c>
      <c r="N21" s="46">
        <v>0.69</v>
      </c>
      <c r="O21" s="32">
        <v>19.2</v>
      </c>
    </row>
    <row r="22" spans="1:15" s="1" customFormat="1" x14ac:dyDescent="0.25">
      <c r="A22" s="17" t="s">
        <v>24</v>
      </c>
      <c r="B22" s="96">
        <v>50</v>
      </c>
      <c r="C22" s="97"/>
      <c r="D22" s="24">
        <v>2.4900000000000002</v>
      </c>
      <c r="E22" s="46">
        <v>0.39</v>
      </c>
      <c r="F22" s="46">
        <v>15.43</v>
      </c>
      <c r="G22" s="46">
        <v>78.099999999999994</v>
      </c>
      <c r="H22" s="46">
        <v>0.06</v>
      </c>
      <c r="I22" s="46">
        <v>0.7</v>
      </c>
      <c r="J22" s="46">
        <v>0.06</v>
      </c>
      <c r="K22" s="46"/>
      <c r="L22" s="26">
        <v>36</v>
      </c>
      <c r="M22" s="26">
        <v>13.8</v>
      </c>
      <c r="N22" s="26">
        <v>0.46</v>
      </c>
      <c r="O22" s="26">
        <v>49</v>
      </c>
    </row>
    <row r="23" spans="1:15" s="1" customFormat="1" ht="45" customHeight="1" x14ac:dyDescent="0.25">
      <c r="A23" s="43" t="s">
        <v>37</v>
      </c>
      <c r="B23" s="94">
        <v>100</v>
      </c>
      <c r="C23" s="95"/>
      <c r="D23" s="21">
        <v>3.2</v>
      </c>
      <c r="E23" s="21">
        <v>3.4</v>
      </c>
      <c r="F23" s="28">
        <v>5.9</v>
      </c>
      <c r="G23" s="21">
        <v>67.8</v>
      </c>
      <c r="H23" s="5">
        <v>0.08</v>
      </c>
      <c r="I23" s="5">
        <v>0.25</v>
      </c>
      <c r="J23" s="5">
        <v>19.100000000000001</v>
      </c>
      <c r="K23" s="5">
        <v>2.2000000000000002</v>
      </c>
      <c r="L23" s="21">
        <v>19.100000000000001</v>
      </c>
      <c r="M23" s="5">
        <v>18.899999999999999</v>
      </c>
      <c r="N23" s="5">
        <v>0.64</v>
      </c>
      <c r="O23" s="5">
        <v>57.3</v>
      </c>
    </row>
    <row r="24" spans="1:15" x14ac:dyDescent="0.25">
      <c r="A24" s="92"/>
      <c r="B24" s="10"/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17" t="s">
        <v>26</v>
      </c>
      <c r="B25" s="13"/>
      <c r="C25" s="12"/>
      <c r="D25" s="7">
        <f>SUM(D18:D24)</f>
        <v>32.790000000000006</v>
      </c>
      <c r="E25" s="7">
        <f>SUM(E18:E24)</f>
        <v>31.75</v>
      </c>
      <c r="F25" s="9">
        <f>SUM(F18:F19,F20,F21,F22,F23,F24)</f>
        <v>133</v>
      </c>
      <c r="G25" s="7">
        <f>SUM(G18:G24)</f>
        <v>1002.62</v>
      </c>
      <c r="H25" s="15">
        <f>SUM(H22:H24)</f>
        <v>0.14000000000000001</v>
      </c>
      <c r="I25" s="7">
        <f t="shared" ref="I25:O25" si="0">SUM(I18:I24)</f>
        <v>11.54</v>
      </c>
      <c r="J25" s="7">
        <f t="shared" si="0"/>
        <v>87.76400000000001</v>
      </c>
      <c r="K25" s="7">
        <f t="shared" si="0"/>
        <v>11.707000000000001</v>
      </c>
      <c r="L25" s="7">
        <f t="shared" si="0"/>
        <v>151</v>
      </c>
      <c r="M25" s="7">
        <f t="shared" si="0"/>
        <v>132.69999999999999</v>
      </c>
      <c r="N25" s="7">
        <f t="shared" si="0"/>
        <v>24.150000000000006</v>
      </c>
      <c r="O25" s="29">
        <f t="shared" si="0"/>
        <v>281.7</v>
      </c>
    </row>
    <row r="26" spans="1:15" x14ac:dyDescent="0.25">
      <c r="A26" s="79" t="s">
        <v>51</v>
      </c>
      <c r="B26" s="80"/>
      <c r="C26" s="81"/>
      <c r="D26" s="82">
        <v>52.42</v>
      </c>
      <c r="E26" s="83" t="s">
        <v>78</v>
      </c>
      <c r="F26" s="83" t="s">
        <v>110</v>
      </c>
      <c r="G26" s="83" t="s">
        <v>108</v>
      </c>
      <c r="H26" s="84"/>
      <c r="I26" s="83"/>
      <c r="J26" s="82"/>
      <c r="K26" s="83"/>
      <c r="L26" s="83"/>
      <c r="M26" s="83"/>
      <c r="N26" s="83"/>
      <c r="O26" s="83"/>
    </row>
    <row r="27" spans="1:15" ht="30" customHeight="1" x14ac:dyDescent="0.25">
      <c r="A27" s="36" t="s">
        <v>42</v>
      </c>
      <c r="B27" s="13"/>
      <c r="C27" s="12"/>
      <c r="D27" s="33" t="s">
        <v>38</v>
      </c>
      <c r="E27" s="34" t="s">
        <v>39</v>
      </c>
      <c r="F27" s="34" t="s">
        <v>40</v>
      </c>
      <c r="G27" s="34" t="s">
        <v>41</v>
      </c>
      <c r="H27" s="14"/>
      <c r="I27" s="35"/>
      <c r="J27" s="27"/>
      <c r="K27" s="35"/>
      <c r="L27" s="35"/>
      <c r="M27" s="35"/>
      <c r="N27" s="35"/>
      <c r="O27" s="35"/>
    </row>
    <row r="28" spans="1:15" x14ac:dyDescent="0.25">
      <c r="A28" s="17"/>
      <c r="B28" s="13"/>
      <c r="C28" s="12"/>
      <c r="D28" s="7"/>
      <c r="E28" s="9"/>
      <c r="F28" s="9"/>
      <c r="G28" s="9"/>
      <c r="H28" s="15"/>
      <c r="I28" s="9"/>
      <c r="J28" s="7"/>
      <c r="K28" s="9"/>
      <c r="L28" s="9"/>
      <c r="M28" s="9"/>
      <c r="N28" s="9"/>
      <c r="O28" s="9"/>
    </row>
  </sheetData>
  <mergeCells count="13">
    <mergeCell ref="B11:C11"/>
    <mergeCell ref="B17:H17"/>
    <mergeCell ref="B5:C5"/>
    <mergeCell ref="B6:H6"/>
    <mergeCell ref="B7:C7"/>
    <mergeCell ref="B8:C8"/>
    <mergeCell ref="B9:C9"/>
    <mergeCell ref="B10:C10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opLeftCell="A10" workbookViewId="0">
      <selection activeCell="B23" sqref="B23:C23"/>
    </sheetView>
  </sheetViews>
  <sheetFormatPr defaultRowHeight="15" x14ac:dyDescent="0.25"/>
  <cols>
    <col min="1" max="1" width="21.140625" customWidth="1"/>
    <col min="2" max="2" width="8" customWidth="1"/>
    <col min="3" max="3" width="9.140625" hidden="1" customWidth="1"/>
    <col min="4" max="4" width="8.5703125" customWidth="1"/>
    <col min="5" max="5" width="8.85546875" customWidth="1"/>
    <col min="6" max="6" width="8.42578125" customWidth="1"/>
    <col min="7" max="7" width="9.7109375" customWidth="1"/>
    <col min="8" max="8" width="7.28515625" customWidth="1"/>
    <col min="9" max="10" width="7.140625" customWidth="1"/>
    <col min="11" max="11" width="7.7109375" customWidth="1"/>
    <col min="12" max="13" width="7.5703125" customWidth="1"/>
  </cols>
  <sheetData>
    <row r="1" spans="1:15" x14ac:dyDescent="0.25">
      <c r="A1" s="37" t="s">
        <v>43</v>
      </c>
      <c r="B1" s="38"/>
      <c r="C1" s="38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7" t="s">
        <v>1</v>
      </c>
      <c r="B2" s="38"/>
      <c r="C2" s="38"/>
      <c r="D2" s="3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7" t="s">
        <v>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4"/>
      <c r="B4" s="5"/>
      <c r="C4" s="5"/>
      <c r="D4" s="5"/>
      <c r="E4" s="5" t="s">
        <v>3</v>
      </c>
      <c r="F4" s="4"/>
      <c r="G4" s="4"/>
      <c r="H4" s="4"/>
      <c r="I4" s="5" t="s">
        <v>4</v>
      </c>
      <c r="J4" s="4"/>
      <c r="K4" s="4"/>
      <c r="L4" s="4"/>
      <c r="M4" s="5" t="s">
        <v>5</v>
      </c>
      <c r="N4" s="4"/>
      <c r="O4" s="4"/>
    </row>
    <row r="5" spans="1:15" x14ac:dyDescent="0.25">
      <c r="A5" s="31" t="s">
        <v>6</v>
      </c>
      <c r="B5" s="100" t="s">
        <v>7</v>
      </c>
      <c r="C5" s="100"/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31" t="s">
        <v>17</v>
      </c>
      <c r="N5" s="31" t="s">
        <v>18</v>
      </c>
      <c r="O5" s="31" t="s">
        <v>19</v>
      </c>
    </row>
    <row r="6" spans="1:15" x14ac:dyDescent="0.25">
      <c r="A6" s="3"/>
      <c r="B6" s="99" t="s">
        <v>20</v>
      </c>
      <c r="C6" s="99"/>
      <c r="D6" s="99"/>
      <c r="E6" s="99"/>
      <c r="F6" s="99"/>
      <c r="G6" s="99"/>
      <c r="H6" s="99"/>
      <c r="I6" s="4"/>
      <c r="J6" s="4"/>
      <c r="K6" s="4"/>
      <c r="L6" s="4"/>
      <c r="M6" s="4"/>
      <c r="N6" s="4"/>
      <c r="O6" s="4"/>
    </row>
    <row r="7" spans="1:15" ht="30" x14ac:dyDescent="0.25">
      <c r="A7" s="43" t="s">
        <v>44</v>
      </c>
      <c r="B7" s="98">
        <v>250</v>
      </c>
      <c r="C7" s="98"/>
      <c r="D7" s="44">
        <v>14.1</v>
      </c>
      <c r="E7" s="44">
        <v>15.84</v>
      </c>
      <c r="F7" s="44">
        <v>37.4</v>
      </c>
      <c r="G7" s="44">
        <v>323.24</v>
      </c>
      <c r="H7" s="45">
        <v>0.105</v>
      </c>
      <c r="I7" s="45">
        <v>1.94</v>
      </c>
      <c r="J7" s="45">
        <v>60.42</v>
      </c>
      <c r="K7" s="45">
        <v>0.63</v>
      </c>
      <c r="L7" s="45">
        <v>64.28</v>
      </c>
      <c r="M7" s="45">
        <v>29.5</v>
      </c>
      <c r="N7" s="45">
        <v>0.57999999999999996</v>
      </c>
      <c r="O7" s="45">
        <v>301.33</v>
      </c>
    </row>
    <row r="8" spans="1:15" x14ac:dyDescent="0.25">
      <c r="A8" s="17" t="s">
        <v>45</v>
      </c>
      <c r="B8" s="98">
        <v>10</v>
      </c>
      <c r="C8" s="98"/>
      <c r="D8" s="7">
        <v>2.33</v>
      </c>
      <c r="E8" s="30">
        <v>2.4300000000000002</v>
      </c>
      <c r="F8" s="30"/>
      <c r="G8" s="30">
        <v>31.1</v>
      </c>
      <c r="H8" s="25">
        <v>4.0000000000000001E-3</v>
      </c>
      <c r="I8" s="25">
        <v>0.06</v>
      </c>
      <c r="J8" s="25">
        <v>3.4000000000000002E-2</v>
      </c>
      <c r="K8" s="25">
        <v>0.7</v>
      </c>
      <c r="L8" s="25">
        <v>88.9</v>
      </c>
      <c r="M8" s="25">
        <v>35.5</v>
      </c>
      <c r="N8" s="25">
        <v>0.12</v>
      </c>
      <c r="O8" s="25">
        <v>6</v>
      </c>
    </row>
    <row r="9" spans="1:15" x14ac:dyDescent="0.25">
      <c r="A9" s="17" t="s">
        <v>23</v>
      </c>
      <c r="B9" s="98">
        <v>200</v>
      </c>
      <c r="C9" s="98"/>
      <c r="D9" s="7"/>
      <c r="E9" s="30"/>
      <c r="F9" s="30">
        <v>15</v>
      </c>
      <c r="G9" s="30">
        <v>60</v>
      </c>
      <c r="H9" s="30"/>
      <c r="I9" s="30"/>
      <c r="J9" s="30"/>
      <c r="K9" s="30">
        <v>0.2</v>
      </c>
      <c r="L9" s="30">
        <v>12</v>
      </c>
      <c r="M9" s="30">
        <v>6</v>
      </c>
      <c r="N9" s="30">
        <v>0.8</v>
      </c>
      <c r="O9" s="30">
        <v>48</v>
      </c>
    </row>
    <row r="10" spans="1:15" x14ac:dyDescent="0.25">
      <c r="A10" s="17" t="s">
        <v>24</v>
      </c>
      <c r="B10" s="98">
        <v>50</v>
      </c>
      <c r="C10" s="98"/>
      <c r="D10" s="7">
        <v>2.4</v>
      </c>
      <c r="E10" s="30">
        <v>0.39</v>
      </c>
      <c r="F10" s="30">
        <v>15.43</v>
      </c>
      <c r="G10" s="30">
        <v>78.099999999999994</v>
      </c>
      <c r="H10" s="30">
        <v>0.06</v>
      </c>
      <c r="I10" s="30">
        <v>0.7</v>
      </c>
      <c r="J10" s="30">
        <v>0.06</v>
      </c>
      <c r="K10" s="30"/>
      <c r="L10" s="8">
        <v>36</v>
      </c>
      <c r="M10" s="8">
        <v>13.8</v>
      </c>
      <c r="N10" s="8">
        <v>0.46</v>
      </c>
      <c r="O10" s="8">
        <v>49</v>
      </c>
    </row>
    <row r="11" spans="1:15" x14ac:dyDescent="0.25">
      <c r="A11" s="17" t="s">
        <v>46</v>
      </c>
      <c r="B11" s="101">
        <v>100</v>
      </c>
      <c r="C11" s="102"/>
      <c r="D11" s="47">
        <v>0.4</v>
      </c>
      <c r="E11" s="47">
        <v>0.4</v>
      </c>
      <c r="F11" s="47">
        <v>9.8000000000000007</v>
      </c>
      <c r="G11" s="47">
        <v>44</v>
      </c>
      <c r="H11" s="5">
        <v>0.08</v>
      </c>
      <c r="I11" s="5">
        <v>0.2</v>
      </c>
      <c r="J11" s="5">
        <v>0.04</v>
      </c>
      <c r="K11" s="5">
        <v>7</v>
      </c>
      <c r="L11" s="21">
        <v>16.100000000000001</v>
      </c>
      <c r="M11" s="5">
        <v>9</v>
      </c>
      <c r="N11" s="5">
        <v>2.21</v>
      </c>
      <c r="O11" s="5">
        <v>11</v>
      </c>
    </row>
    <row r="12" spans="1:15" x14ac:dyDescent="0.25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7" t="s">
        <v>26</v>
      </c>
      <c r="B13" s="13"/>
      <c r="C13" s="12"/>
      <c r="D13" s="7">
        <f t="shared" ref="D13:O13" si="0">SUM(D7,D8,D9,D10,D11)</f>
        <v>19.229999999999997</v>
      </c>
      <c r="E13" s="9">
        <f t="shared" si="0"/>
        <v>19.059999999999999</v>
      </c>
      <c r="F13" s="9">
        <f t="shared" si="0"/>
        <v>77.63</v>
      </c>
      <c r="G13" s="9">
        <f t="shared" si="0"/>
        <v>536.44000000000005</v>
      </c>
      <c r="H13" s="30">
        <f t="shared" si="0"/>
        <v>0.249</v>
      </c>
      <c r="I13" s="9">
        <f t="shared" si="0"/>
        <v>2.9000000000000004</v>
      </c>
      <c r="J13" s="7">
        <f t="shared" si="0"/>
        <v>60.554000000000002</v>
      </c>
      <c r="K13" s="9">
        <f t="shared" si="0"/>
        <v>8.5299999999999994</v>
      </c>
      <c r="L13" s="9">
        <f t="shared" si="0"/>
        <v>217.28</v>
      </c>
      <c r="M13" s="9">
        <f t="shared" si="0"/>
        <v>93.8</v>
      </c>
      <c r="N13" s="9">
        <f t="shared" si="0"/>
        <v>4.17</v>
      </c>
      <c r="O13" s="9">
        <f t="shared" si="0"/>
        <v>415.33</v>
      </c>
    </row>
    <row r="14" spans="1:15" x14ac:dyDescent="0.25">
      <c r="A14" s="17"/>
      <c r="B14" s="13"/>
      <c r="C14" s="12"/>
      <c r="D14" s="7"/>
      <c r="E14" s="9"/>
      <c r="F14" s="9"/>
      <c r="G14" s="9"/>
      <c r="H14" s="30"/>
      <c r="I14" s="9"/>
      <c r="J14" s="7"/>
      <c r="K14" s="9"/>
      <c r="L14" s="9"/>
      <c r="M14" s="9"/>
      <c r="N14" s="9"/>
      <c r="O14" s="9"/>
    </row>
    <row r="15" spans="1:15" x14ac:dyDescent="0.25">
      <c r="A15" s="17" t="s">
        <v>27</v>
      </c>
      <c r="B15" s="13"/>
      <c r="C15" s="12"/>
      <c r="D15" s="7" t="s">
        <v>28</v>
      </c>
      <c r="E15" s="9" t="s">
        <v>29</v>
      </c>
      <c r="F15" s="9" t="s">
        <v>30</v>
      </c>
      <c r="G15" s="9" t="s">
        <v>31</v>
      </c>
      <c r="H15" s="30"/>
      <c r="I15" s="9"/>
      <c r="J15" s="7"/>
      <c r="K15" s="9"/>
      <c r="L15" s="9"/>
      <c r="M15" s="9"/>
      <c r="N15" s="9"/>
      <c r="O15" s="9"/>
    </row>
    <row r="16" spans="1:15" x14ac:dyDescent="0.25">
      <c r="A16" s="17"/>
      <c r="B16" s="13"/>
      <c r="C16" s="12"/>
      <c r="D16" s="7"/>
      <c r="E16" s="9"/>
      <c r="F16" s="9"/>
      <c r="G16" s="9"/>
      <c r="H16" s="30"/>
      <c r="I16" s="9"/>
      <c r="J16" s="7"/>
      <c r="K16" s="9"/>
      <c r="L16" s="9"/>
      <c r="M16" s="9"/>
      <c r="N16" s="9"/>
      <c r="O16" s="9"/>
    </row>
    <row r="17" spans="1:15" x14ac:dyDescent="0.25">
      <c r="A17" s="4"/>
      <c r="B17" s="99" t="s">
        <v>32</v>
      </c>
      <c r="C17" s="99"/>
      <c r="D17" s="99"/>
      <c r="E17" s="99"/>
      <c r="F17" s="99"/>
      <c r="G17" s="99"/>
      <c r="H17" s="99"/>
      <c r="I17" s="30"/>
      <c r="J17" s="30"/>
      <c r="K17" s="30"/>
      <c r="L17" s="30"/>
      <c r="M17" s="30"/>
      <c r="N17" s="30"/>
      <c r="O17" s="30"/>
    </row>
    <row r="18" spans="1:15" ht="30" x14ac:dyDescent="0.25">
      <c r="A18" s="18" t="s">
        <v>50</v>
      </c>
      <c r="B18" s="19">
        <v>300</v>
      </c>
      <c r="C18" s="20"/>
      <c r="D18" s="14">
        <v>8.1999999999999993</v>
      </c>
      <c r="E18" s="14">
        <v>10.9</v>
      </c>
      <c r="F18" s="27">
        <v>42.9</v>
      </c>
      <c r="G18" s="14">
        <v>376.5</v>
      </c>
      <c r="H18" s="14">
        <v>0.18</v>
      </c>
      <c r="I18" s="14">
        <v>9.6</v>
      </c>
      <c r="J18" s="14"/>
      <c r="K18" s="14">
        <v>2.9</v>
      </c>
      <c r="L18" s="14">
        <v>16.3</v>
      </c>
      <c r="M18" s="14">
        <v>10.199999999999999</v>
      </c>
      <c r="N18" s="14">
        <v>0.4</v>
      </c>
      <c r="O18" s="14">
        <v>21.1</v>
      </c>
    </row>
    <row r="19" spans="1:15" x14ac:dyDescent="0.25">
      <c r="A19" s="8" t="s">
        <v>47</v>
      </c>
      <c r="B19" s="96">
        <v>100</v>
      </c>
      <c r="C19" s="97"/>
      <c r="D19" s="47">
        <v>10.8</v>
      </c>
      <c r="E19" s="47">
        <v>13.3</v>
      </c>
      <c r="F19" s="47">
        <v>15</v>
      </c>
      <c r="G19" s="47">
        <v>234.7</v>
      </c>
      <c r="H19" s="5">
        <v>0.28999999999999998</v>
      </c>
      <c r="I19" s="5">
        <v>1.04</v>
      </c>
      <c r="J19" s="5">
        <v>2.1000000000000001E-2</v>
      </c>
      <c r="K19" s="23">
        <v>4.4000000000000004</v>
      </c>
      <c r="L19" s="23">
        <v>26.2</v>
      </c>
      <c r="M19" s="23">
        <v>15.3</v>
      </c>
      <c r="N19" s="23">
        <v>1.6</v>
      </c>
      <c r="O19" s="5">
        <v>149</v>
      </c>
    </row>
    <row r="20" spans="1:15" x14ac:dyDescent="0.25">
      <c r="A20" s="8" t="s">
        <v>48</v>
      </c>
      <c r="B20" s="96">
        <v>200</v>
      </c>
      <c r="C20" s="97"/>
      <c r="D20" s="24">
        <v>2.2200000000000002</v>
      </c>
      <c r="E20" s="46">
        <v>3.3</v>
      </c>
      <c r="F20" s="47">
        <v>20.100000000000001</v>
      </c>
      <c r="G20" s="46">
        <v>147</v>
      </c>
      <c r="H20" s="25">
        <v>4.0000000000000001E-3</v>
      </c>
      <c r="I20" s="25">
        <v>0.06</v>
      </c>
      <c r="J20" s="25">
        <v>3.4000000000000002E-2</v>
      </c>
      <c r="K20" s="25">
        <v>8.4000000000000005E-2</v>
      </c>
      <c r="L20" s="25">
        <v>10.56</v>
      </c>
      <c r="M20" s="25">
        <v>4.2</v>
      </c>
      <c r="N20" s="25">
        <v>0.12</v>
      </c>
      <c r="O20" s="25">
        <v>6</v>
      </c>
    </row>
    <row r="21" spans="1:15" x14ac:dyDescent="0.25">
      <c r="A21" s="8" t="s">
        <v>101</v>
      </c>
      <c r="B21" s="96">
        <v>200</v>
      </c>
      <c r="C21" s="97"/>
      <c r="D21" s="24">
        <v>0.6</v>
      </c>
      <c r="E21" s="74">
        <v>0.1</v>
      </c>
      <c r="F21" s="74">
        <v>20.100000000000001</v>
      </c>
      <c r="G21" s="74">
        <v>86</v>
      </c>
      <c r="H21" s="74">
        <v>0.01</v>
      </c>
      <c r="I21" s="74">
        <v>0.4</v>
      </c>
      <c r="J21" s="74"/>
      <c r="K21" s="74">
        <v>0.2</v>
      </c>
      <c r="L21" s="74">
        <v>20.100000000000001</v>
      </c>
      <c r="M21" s="74">
        <v>14.4</v>
      </c>
      <c r="N21" s="74">
        <v>0.69</v>
      </c>
      <c r="O21" s="32">
        <v>19.2</v>
      </c>
    </row>
    <row r="22" spans="1:15" x14ac:dyDescent="0.25">
      <c r="A22" s="26" t="s">
        <v>24</v>
      </c>
      <c r="B22" s="96">
        <v>50</v>
      </c>
      <c r="C22" s="97"/>
      <c r="D22" s="24">
        <v>2.4900000000000002</v>
      </c>
      <c r="E22" s="46">
        <v>0.39</v>
      </c>
      <c r="F22" s="46">
        <v>15.43</v>
      </c>
      <c r="G22" s="46">
        <v>78.099999999999994</v>
      </c>
      <c r="H22" s="46">
        <v>0.06</v>
      </c>
      <c r="I22" s="46">
        <v>0.7</v>
      </c>
      <c r="J22" s="46">
        <v>0.06</v>
      </c>
      <c r="K22" s="46"/>
      <c r="L22" s="26">
        <v>36</v>
      </c>
      <c r="M22" s="26">
        <v>13.8</v>
      </c>
      <c r="N22" s="26">
        <v>0.46</v>
      </c>
      <c r="O22" s="26">
        <v>49</v>
      </c>
    </row>
    <row r="23" spans="1:15" ht="45" x14ac:dyDescent="0.25">
      <c r="A23" s="22" t="s">
        <v>49</v>
      </c>
      <c r="B23" s="94">
        <v>100</v>
      </c>
      <c r="C23" s="95"/>
      <c r="D23" s="21">
        <v>3.2</v>
      </c>
      <c r="E23" s="21">
        <v>3.4</v>
      </c>
      <c r="F23" s="21">
        <v>5.9</v>
      </c>
      <c r="G23" s="21">
        <v>67.8</v>
      </c>
      <c r="H23" s="5">
        <v>0.08</v>
      </c>
      <c r="I23" s="5">
        <v>0.25</v>
      </c>
      <c r="J23" s="5">
        <v>19.100000000000001</v>
      </c>
      <c r="K23" s="5">
        <v>2.2000000000000002</v>
      </c>
      <c r="L23" s="21">
        <v>19.100000000000001</v>
      </c>
      <c r="M23" s="5">
        <v>18.899999999999999</v>
      </c>
      <c r="N23" s="5">
        <v>0.64</v>
      </c>
      <c r="O23" s="5">
        <v>57.3</v>
      </c>
    </row>
    <row r="24" spans="1:15" x14ac:dyDescent="0.25">
      <c r="A24" s="9"/>
      <c r="B24" s="10"/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17" t="s">
        <v>26</v>
      </c>
      <c r="B25" s="13"/>
      <c r="C25" s="12"/>
      <c r="D25" s="7">
        <f>SUM(D18:D24)</f>
        <v>27.51</v>
      </c>
      <c r="E25" s="7">
        <f>SUM(E18:E24)</f>
        <v>31.390000000000004</v>
      </c>
      <c r="F25" s="9">
        <f>SUM(F18:F19,F20,F21,F22,F23,F24)</f>
        <v>119.43</v>
      </c>
      <c r="G25" s="7">
        <f>SUM(G18:G24)</f>
        <v>990.1</v>
      </c>
      <c r="H25" s="30">
        <f>SUM(H22:H24)</f>
        <v>0.14000000000000001</v>
      </c>
      <c r="I25" s="7">
        <f t="shared" ref="I25:O25" si="1">SUM(I18:I24)</f>
        <v>12.05</v>
      </c>
      <c r="J25" s="7">
        <f t="shared" si="1"/>
        <v>19.215</v>
      </c>
      <c r="K25" s="7">
        <f t="shared" si="1"/>
        <v>9.7840000000000007</v>
      </c>
      <c r="L25" s="7">
        <f t="shared" si="1"/>
        <v>128.26</v>
      </c>
      <c r="M25" s="7">
        <f t="shared" si="1"/>
        <v>76.800000000000011</v>
      </c>
      <c r="N25" s="7">
        <f t="shared" si="1"/>
        <v>3.91</v>
      </c>
      <c r="O25" s="29">
        <f t="shared" si="1"/>
        <v>301.59999999999997</v>
      </c>
    </row>
    <row r="26" spans="1:15" x14ac:dyDescent="0.25">
      <c r="A26" s="79" t="s">
        <v>51</v>
      </c>
      <c r="B26" s="80"/>
      <c r="C26" s="81"/>
      <c r="D26" s="82">
        <v>49.91</v>
      </c>
      <c r="E26" s="83" t="s">
        <v>52</v>
      </c>
      <c r="F26" s="83" t="s">
        <v>111</v>
      </c>
      <c r="G26" s="83" t="s">
        <v>109</v>
      </c>
      <c r="H26" s="84"/>
      <c r="I26" s="83"/>
      <c r="J26" s="82"/>
      <c r="K26" s="83"/>
      <c r="L26" s="83"/>
      <c r="M26" s="83"/>
      <c r="N26" s="83"/>
      <c r="O26" s="83"/>
    </row>
    <row r="27" spans="1:15" ht="30" x14ac:dyDescent="0.25">
      <c r="A27" s="36" t="s">
        <v>42</v>
      </c>
      <c r="B27" s="13"/>
      <c r="C27" s="12"/>
      <c r="D27" s="33" t="s">
        <v>38</v>
      </c>
      <c r="E27" s="34" t="s">
        <v>39</v>
      </c>
      <c r="F27" s="34" t="s">
        <v>40</v>
      </c>
      <c r="G27" s="34" t="s">
        <v>41</v>
      </c>
      <c r="H27" s="14"/>
      <c r="I27" s="35"/>
      <c r="J27" s="27"/>
      <c r="K27" s="35"/>
      <c r="L27" s="35"/>
      <c r="M27" s="35"/>
      <c r="N27" s="35"/>
      <c r="O27" s="35"/>
    </row>
    <row r="28" spans="1:15" x14ac:dyDescent="0.25">
      <c r="A28" s="17"/>
      <c r="B28" s="13"/>
      <c r="C28" s="12"/>
      <c r="D28" s="7"/>
      <c r="E28" s="9"/>
      <c r="F28" s="9"/>
      <c r="G28" s="9"/>
      <c r="H28" s="30"/>
      <c r="I28" s="9"/>
      <c r="J28" s="7"/>
      <c r="K28" s="9"/>
      <c r="L28" s="9"/>
      <c r="M28" s="9"/>
      <c r="N28" s="9"/>
      <c r="O28" s="9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mergeCells count="13">
    <mergeCell ref="B23:C23"/>
    <mergeCell ref="B11:C11"/>
    <mergeCell ref="B17:H17"/>
    <mergeCell ref="B19:C19"/>
    <mergeCell ref="B20:C20"/>
    <mergeCell ref="B21:C21"/>
    <mergeCell ref="B22:C22"/>
    <mergeCell ref="B10:C10"/>
    <mergeCell ref="B5:C5"/>
    <mergeCell ref="B6:H6"/>
    <mergeCell ref="B7:C7"/>
    <mergeCell ref="B8:C8"/>
    <mergeCell ref="B9:C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topLeftCell="A4" workbookViewId="0">
      <selection activeCell="F7" sqref="F7"/>
    </sheetView>
  </sheetViews>
  <sheetFormatPr defaultRowHeight="15" x14ac:dyDescent="0.25"/>
  <cols>
    <col min="1" max="1" width="19.42578125" customWidth="1"/>
    <col min="2" max="2" width="8.28515625" customWidth="1"/>
    <col min="3" max="3" width="0.85546875" hidden="1" customWidth="1"/>
    <col min="5" max="5" width="8" customWidth="1"/>
    <col min="6" max="6" width="8.5703125" customWidth="1"/>
    <col min="7" max="7" width="10" customWidth="1"/>
    <col min="8" max="9" width="7.85546875" customWidth="1"/>
    <col min="10" max="10" width="8.140625" customWidth="1"/>
    <col min="11" max="12" width="7.5703125" customWidth="1"/>
    <col min="13" max="13" width="6.85546875" customWidth="1"/>
    <col min="14" max="15" width="7.5703125" customWidth="1"/>
  </cols>
  <sheetData>
    <row r="1" spans="1:15" x14ac:dyDescent="0.25">
      <c r="A1" s="61" t="s">
        <v>53</v>
      </c>
      <c r="B1" s="61"/>
      <c r="C1" s="61"/>
      <c r="D1" s="6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61" t="s">
        <v>1</v>
      </c>
      <c r="B2" s="61"/>
      <c r="C2" s="61"/>
      <c r="D2" s="6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61" t="s">
        <v>2</v>
      </c>
      <c r="B3" s="61"/>
      <c r="C3" s="61"/>
      <c r="D3" s="6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46"/>
      <c r="B4" s="5"/>
      <c r="C4" s="5"/>
      <c r="D4" s="5"/>
      <c r="E4" s="5" t="s">
        <v>3</v>
      </c>
      <c r="F4" s="46"/>
      <c r="G4" s="46"/>
      <c r="H4" s="46"/>
      <c r="I4" s="5" t="s">
        <v>4</v>
      </c>
      <c r="J4" s="46"/>
      <c r="K4" s="46"/>
      <c r="L4" s="46"/>
      <c r="M4" s="5" t="s">
        <v>5</v>
      </c>
      <c r="N4" s="46"/>
      <c r="O4" s="46"/>
    </row>
    <row r="5" spans="1:15" x14ac:dyDescent="0.25">
      <c r="A5" s="42" t="s">
        <v>6</v>
      </c>
      <c r="B5" s="103" t="s">
        <v>7</v>
      </c>
      <c r="C5" s="103"/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42" t="s">
        <v>15</v>
      </c>
      <c r="L5" s="42" t="s">
        <v>16</v>
      </c>
      <c r="M5" s="42" t="s">
        <v>17</v>
      </c>
      <c r="N5" s="42" t="s">
        <v>18</v>
      </c>
      <c r="O5" s="42" t="s">
        <v>19</v>
      </c>
    </row>
    <row r="6" spans="1:15" x14ac:dyDescent="0.25">
      <c r="A6" s="3"/>
      <c r="B6" s="105" t="s">
        <v>20</v>
      </c>
      <c r="C6" s="105"/>
      <c r="D6" s="105"/>
      <c r="E6" s="105"/>
      <c r="F6" s="105"/>
      <c r="G6" s="105"/>
      <c r="H6" s="105"/>
      <c r="I6" s="46"/>
      <c r="J6" s="46"/>
      <c r="K6" s="46"/>
      <c r="L6" s="46"/>
      <c r="M6" s="46"/>
      <c r="N6" s="46"/>
      <c r="O6" s="46"/>
    </row>
    <row r="7" spans="1:15" ht="30" x14ac:dyDescent="0.25">
      <c r="A7" s="22" t="s">
        <v>54</v>
      </c>
      <c r="B7" s="104">
        <v>250</v>
      </c>
      <c r="C7" s="104"/>
      <c r="D7" s="21">
        <v>13.2</v>
      </c>
      <c r="E7" s="21">
        <v>12.9</v>
      </c>
      <c r="F7" s="21">
        <v>45.3</v>
      </c>
      <c r="G7" s="21">
        <v>308.7</v>
      </c>
      <c r="H7" s="5">
        <v>0.1</v>
      </c>
      <c r="I7" s="5">
        <v>0.9</v>
      </c>
      <c r="J7" s="5">
        <v>0.69</v>
      </c>
      <c r="K7" s="23">
        <v>54.2</v>
      </c>
      <c r="L7" s="54">
        <v>70.099999999999994</v>
      </c>
      <c r="M7" s="23">
        <v>33.299999999999997</v>
      </c>
      <c r="N7" s="23">
        <v>1.68</v>
      </c>
      <c r="O7" s="14" t="s">
        <v>55</v>
      </c>
    </row>
    <row r="8" spans="1:15" x14ac:dyDescent="0.25">
      <c r="A8" s="17" t="s">
        <v>45</v>
      </c>
      <c r="B8" s="98">
        <v>10</v>
      </c>
      <c r="C8" s="98"/>
      <c r="D8" s="7">
        <v>2.33</v>
      </c>
      <c r="E8" s="41">
        <v>2.4300000000000002</v>
      </c>
      <c r="F8" s="41"/>
      <c r="G8" s="41">
        <v>31.1</v>
      </c>
      <c r="H8" s="25">
        <v>4.0000000000000001E-3</v>
      </c>
      <c r="I8" s="25">
        <v>0.06</v>
      </c>
      <c r="J8" s="25">
        <v>3.4000000000000002E-2</v>
      </c>
      <c r="K8" s="25">
        <v>0.7</v>
      </c>
      <c r="L8" s="25">
        <v>88.9</v>
      </c>
      <c r="M8" s="25">
        <v>35.5</v>
      </c>
      <c r="N8" s="25">
        <v>0.12</v>
      </c>
      <c r="O8" s="25">
        <v>6</v>
      </c>
    </row>
    <row r="9" spans="1:15" x14ac:dyDescent="0.25">
      <c r="A9" s="26" t="s">
        <v>23</v>
      </c>
      <c r="B9" s="101">
        <v>200</v>
      </c>
      <c r="C9" s="101"/>
      <c r="D9" s="46"/>
      <c r="E9" s="46"/>
      <c r="F9" s="46">
        <v>15</v>
      </c>
      <c r="G9" s="46">
        <v>60</v>
      </c>
      <c r="H9" s="46"/>
      <c r="I9" s="46"/>
      <c r="J9" s="46"/>
      <c r="K9" s="46">
        <v>0.2</v>
      </c>
      <c r="L9" s="47">
        <v>12</v>
      </c>
      <c r="M9" s="46">
        <v>6</v>
      </c>
      <c r="N9" s="46">
        <v>0.8</v>
      </c>
      <c r="O9" s="46">
        <v>48</v>
      </c>
    </row>
    <row r="10" spans="1:15" x14ac:dyDescent="0.25">
      <c r="A10" s="26" t="s">
        <v>24</v>
      </c>
      <c r="B10" s="101">
        <v>50</v>
      </c>
      <c r="C10" s="101"/>
      <c r="D10" s="46">
        <v>2.4</v>
      </c>
      <c r="E10" s="46">
        <v>0.39</v>
      </c>
      <c r="F10" s="46">
        <v>15.43</v>
      </c>
      <c r="G10" s="46">
        <v>78.099999999999994</v>
      </c>
      <c r="H10" s="46">
        <v>0.06</v>
      </c>
      <c r="I10" s="46">
        <v>0.7</v>
      </c>
      <c r="J10" s="46">
        <v>0.06</v>
      </c>
      <c r="K10" s="46"/>
      <c r="L10" s="55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8" t="s">
        <v>56</v>
      </c>
      <c r="B11" s="101">
        <v>40</v>
      </c>
      <c r="C11" s="102"/>
      <c r="D11" s="47">
        <v>2.52</v>
      </c>
      <c r="E11" s="47">
        <v>3.9</v>
      </c>
      <c r="F11" s="47">
        <v>0.42</v>
      </c>
      <c r="G11" s="47">
        <v>94</v>
      </c>
      <c r="H11" s="5">
        <v>0.08</v>
      </c>
      <c r="I11" s="5">
        <v>0.2</v>
      </c>
      <c r="J11" s="5">
        <v>0.04</v>
      </c>
      <c r="K11" s="5">
        <v>0</v>
      </c>
      <c r="L11" s="21">
        <v>16.100000000000001</v>
      </c>
      <c r="M11" s="5">
        <v>9</v>
      </c>
      <c r="N11" s="5">
        <v>1.01</v>
      </c>
      <c r="O11" s="5">
        <v>11</v>
      </c>
    </row>
    <row r="12" spans="1:15" x14ac:dyDescent="0.25">
      <c r="A12" s="26"/>
      <c r="B12" s="39"/>
      <c r="C12" s="56"/>
      <c r="D12" s="24"/>
      <c r="E12" s="47"/>
      <c r="F12" s="47"/>
      <c r="G12" s="47"/>
      <c r="H12" s="5"/>
      <c r="I12" s="5"/>
      <c r="J12" s="5"/>
      <c r="K12" s="5"/>
      <c r="L12" s="21"/>
      <c r="M12" s="5"/>
      <c r="N12" s="5"/>
      <c r="O12" s="5"/>
    </row>
    <row r="13" spans="1:15" x14ac:dyDescent="0.25">
      <c r="A13" s="57" t="s">
        <v>26</v>
      </c>
      <c r="B13" s="58"/>
      <c r="C13" s="59"/>
      <c r="D13" s="47">
        <f t="shared" ref="D13:O13" si="0">SUM(D7:D12)</f>
        <v>20.45</v>
      </c>
      <c r="E13" s="47">
        <f t="shared" si="0"/>
        <v>19.62</v>
      </c>
      <c r="F13" s="47">
        <f t="shared" si="0"/>
        <v>76.149999999999991</v>
      </c>
      <c r="G13" s="47">
        <f t="shared" si="0"/>
        <v>571.9</v>
      </c>
      <c r="H13" s="24">
        <f t="shared" si="0"/>
        <v>0.24399999999999999</v>
      </c>
      <c r="I13" s="24">
        <f t="shared" si="0"/>
        <v>1.8599999999999999</v>
      </c>
      <c r="J13" s="24">
        <f t="shared" si="0"/>
        <v>0.82400000000000007</v>
      </c>
      <c r="K13" s="24">
        <f t="shared" si="0"/>
        <v>55.100000000000009</v>
      </c>
      <c r="L13" s="47">
        <f t="shared" si="0"/>
        <v>223.1</v>
      </c>
      <c r="M13" s="24">
        <f t="shared" si="0"/>
        <v>97.6</v>
      </c>
      <c r="N13" s="24">
        <f t="shared" si="0"/>
        <v>4.0699999999999994</v>
      </c>
      <c r="O13" s="24">
        <f t="shared" si="0"/>
        <v>114</v>
      </c>
    </row>
    <row r="14" spans="1:15" x14ac:dyDescent="0.25">
      <c r="A14" s="26"/>
      <c r="B14" s="39"/>
      <c r="C14" s="60"/>
      <c r="D14" s="57"/>
      <c r="E14" s="57"/>
      <c r="F14" s="57"/>
      <c r="G14" s="57"/>
      <c r="H14" s="46"/>
      <c r="I14" s="57"/>
      <c r="J14" s="24"/>
      <c r="K14" s="57"/>
      <c r="L14" s="47"/>
      <c r="M14" s="57"/>
      <c r="N14" s="57"/>
      <c r="O14" s="57"/>
    </row>
    <row r="15" spans="1:15" x14ac:dyDescent="0.25">
      <c r="A15" s="26" t="s">
        <v>27</v>
      </c>
      <c r="B15" s="39"/>
      <c r="C15" s="40"/>
      <c r="D15" s="24" t="s">
        <v>28</v>
      </c>
      <c r="E15" s="57" t="s">
        <v>29</v>
      </c>
      <c r="F15" s="57" t="s">
        <v>30</v>
      </c>
      <c r="G15" s="57" t="s">
        <v>31</v>
      </c>
      <c r="H15" s="46"/>
      <c r="I15" s="57"/>
      <c r="J15" s="24"/>
      <c r="K15" s="57"/>
      <c r="L15" s="57"/>
      <c r="M15" s="57"/>
      <c r="N15" s="57"/>
      <c r="O15" s="57"/>
    </row>
    <row r="16" spans="1:15" x14ac:dyDescent="0.25">
      <c r="A16" s="46"/>
      <c r="B16" s="99" t="s">
        <v>32</v>
      </c>
      <c r="C16" s="99"/>
      <c r="D16" s="99"/>
      <c r="E16" s="99"/>
      <c r="F16" s="99"/>
      <c r="G16" s="99"/>
      <c r="H16" s="99"/>
      <c r="I16" s="41"/>
      <c r="J16" s="41"/>
      <c r="K16" s="41"/>
      <c r="L16" s="41"/>
      <c r="M16" s="41"/>
      <c r="N16" s="41"/>
      <c r="O16" s="41"/>
    </row>
    <row r="17" spans="1:15" ht="30" x14ac:dyDescent="0.25">
      <c r="A17" s="18" t="s">
        <v>72</v>
      </c>
      <c r="B17" s="19">
        <v>300</v>
      </c>
      <c r="C17" s="20"/>
      <c r="D17" s="14">
        <v>12.4</v>
      </c>
      <c r="E17" s="14">
        <v>11.26</v>
      </c>
      <c r="F17" s="27">
        <v>52.27</v>
      </c>
      <c r="G17" s="14">
        <v>382.02</v>
      </c>
      <c r="H17" s="14">
        <v>0.18</v>
      </c>
      <c r="I17" s="14">
        <v>9.6</v>
      </c>
      <c r="J17" s="14"/>
      <c r="K17" s="14">
        <v>8.4</v>
      </c>
      <c r="L17" s="14">
        <v>34.799999999999997</v>
      </c>
      <c r="M17" s="14">
        <v>24.3</v>
      </c>
      <c r="N17" s="14">
        <v>21.1</v>
      </c>
      <c r="O17" s="14">
        <v>11.1</v>
      </c>
    </row>
    <row r="18" spans="1:15" ht="30" customHeight="1" x14ac:dyDescent="0.25">
      <c r="A18" s="64" t="s">
        <v>61</v>
      </c>
      <c r="B18" s="98">
        <v>250</v>
      </c>
      <c r="C18" s="98"/>
      <c r="D18" s="44">
        <v>16.899999999999999</v>
      </c>
      <c r="E18" s="44">
        <v>19.09</v>
      </c>
      <c r="F18" s="44">
        <v>27.9</v>
      </c>
      <c r="G18" s="44">
        <v>350.56</v>
      </c>
      <c r="H18" s="45">
        <v>0.105</v>
      </c>
      <c r="I18" s="45">
        <v>1.94</v>
      </c>
      <c r="J18" s="45">
        <v>60.42</v>
      </c>
      <c r="K18" s="45">
        <v>0.63</v>
      </c>
      <c r="L18" s="45">
        <v>216.28</v>
      </c>
      <c r="M18" s="45">
        <v>42.21</v>
      </c>
      <c r="N18" s="45">
        <v>2.97</v>
      </c>
      <c r="O18" s="45">
        <v>301.33</v>
      </c>
    </row>
    <row r="19" spans="1:15" x14ac:dyDescent="0.25">
      <c r="A19" s="8" t="s">
        <v>35</v>
      </c>
      <c r="B19" s="96">
        <v>200</v>
      </c>
      <c r="C19" s="97"/>
      <c r="D19" s="24">
        <v>0.6</v>
      </c>
      <c r="E19" s="74">
        <v>0.1</v>
      </c>
      <c r="F19" s="74">
        <v>20.100000000000001</v>
      </c>
      <c r="G19" s="74">
        <v>84</v>
      </c>
      <c r="H19" s="74">
        <v>0.01</v>
      </c>
      <c r="I19" s="74">
        <v>0.4</v>
      </c>
      <c r="J19" s="74"/>
      <c r="K19" s="74">
        <v>0.2</v>
      </c>
      <c r="L19" s="74">
        <v>20.100000000000001</v>
      </c>
      <c r="M19" s="74">
        <v>14.4</v>
      </c>
      <c r="N19" s="74">
        <v>0.69</v>
      </c>
      <c r="O19" s="32">
        <v>19.2</v>
      </c>
    </row>
    <row r="20" spans="1:15" x14ac:dyDescent="0.25">
      <c r="A20" s="17" t="s">
        <v>24</v>
      </c>
      <c r="B20" s="41">
        <v>50</v>
      </c>
      <c r="C20" s="41"/>
      <c r="D20" s="7">
        <v>2.4900000000000002</v>
      </c>
      <c r="E20" s="41">
        <v>0.39</v>
      </c>
      <c r="F20" s="41">
        <v>15.43</v>
      </c>
      <c r="G20" s="41">
        <v>78.099999999999994</v>
      </c>
      <c r="H20" s="41">
        <v>0.06</v>
      </c>
      <c r="I20" s="41">
        <v>0.7</v>
      </c>
      <c r="J20" s="41">
        <v>0.06</v>
      </c>
      <c r="K20" s="41"/>
      <c r="L20" s="8">
        <v>36</v>
      </c>
      <c r="M20" s="8">
        <v>13.8</v>
      </c>
      <c r="N20" s="8">
        <v>0.46</v>
      </c>
      <c r="O20" s="8">
        <v>49</v>
      </c>
    </row>
    <row r="21" spans="1:15" x14ac:dyDescent="0.25">
      <c r="A21" s="8" t="s">
        <v>62</v>
      </c>
      <c r="B21" s="101">
        <v>100</v>
      </c>
      <c r="C21" s="102"/>
      <c r="D21" s="47">
        <v>0.4</v>
      </c>
      <c r="E21" s="47">
        <v>0.4</v>
      </c>
      <c r="F21" s="47">
        <v>22.8</v>
      </c>
      <c r="G21" s="47">
        <v>74</v>
      </c>
      <c r="H21" s="5">
        <v>0.08</v>
      </c>
      <c r="I21" s="5">
        <v>0.2</v>
      </c>
      <c r="J21" s="5">
        <v>0.04</v>
      </c>
      <c r="K21" s="5">
        <v>7</v>
      </c>
      <c r="L21" s="21">
        <v>16.100000000000001</v>
      </c>
      <c r="M21" s="5">
        <v>9</v>
      </c>
      <c r="N21" s="5">
        <v>2.21</v>
      </c>
      <c r="O21" s="5">
        <v>11</v>
      </c>
    </row>
    <row r="22" spans="1:15" x14ac:dyDescent="0.25">
      <c r="A22" s="17"/>
      <c r="B22" s="98"/>
      <c r="C22" s="98"/>
      <c r="D22" s="46"/>
      <c r="E22" s="46"/>
      <c r="F22" s="46"/>
      <c r="G22" s="2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32.79</v>
      </c>
      <c r="E24" s="7">
        <f>SUM(E17:E23)</f>
        <v>31.240000000000002</v>
      </c>
      <c r="F24" s="9">
        <f>SUM(F17:F18,F19,F20,F21,F22,F23)</f>
        <v>138.50000000000003</v>
      </c>
      <c r="G24" s="7">
        <f>SUM(G17:G23)</f>
        <v>968.68</v>
      </c>
      <c r="H24" s="41">
        <f>SUM(H21:H23)</f>
        <v>0.08</v>
      </c>
      <c r="I24" s="7">
        <f t="shared" ref="I24:O24" si="1">SUM(I17:I23)</f>
        <v>12.839999999999998</v>
      </c>
      <c r="J24" s="7">
        <f t="shared" si="1"/>
        <v>60.52</v>
      </c>
      <c r="K24" s="7">
        <f t="shared" si="1"/>
        <v>16.23</v>
      </c>
      <c r="L24" s="7">
        <f t="shared" si="1"/>
        <v>323.28000000000003</v>
      </c>
      <c r="M24" s="7">
        <f t="shared" si="1"/>
        <v>103.71000000000001</v>
      </c>
      <c r="N24" s="7">
        <f t="shared" si="1"/>
        <v>27.430000000000003</v>
      </c>
      <c r="O24" s="29">
        <f t="shared" si="1"/>
        <v>391.63</v>
      </c>
    </row>
    <row r="25" spans="1:15" x14ac:dyDescent="0.25">
      <c r="A25" s="79" t="s">
        <v>51</v>
      </c>
      <c r="B25" s="80"/>
      <c r="C25" s="81"/>
      <c r="D25" s="82">
        <v>52.24</v>
      </c>
      <c r="E25" s="83" t="s">
        <v>65</v>
      </c>
      <c r="F25" s="83" t="s">
        <v>112</v>
      </c>
      <c r="G25" s="83" t="s">
        <v>122</v>
      </c>
      <c r="H25" s="84"/>
      <c r="I25" s="83"/>
      <c r="J25" s="82"/>
      <c r="K25" s="83"/>
      <c r="L25" s="83"/>
      <c r="M25" s="83"/>
      <c r="N25" s="83"/>
      <c r="O25" s="83"/>
    </row>
    <row r="26" spans="1:15" ht="30" customHeight="1" x14ac:dyDescent="0.25">
      <c r="A26" s="36" t="s">
        <v>42</v>
      </c>
      <c r="B26" s="13"/>
      <c r="C26" s="12"/>
      <c r="D26" s="63" t="s">
        <v>63</v>
      </c>
      <c r="E26" s="34" t="s">
        <v>64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  <row r="27" spans="1:15" x14ac:dyDescent="0.25">
      <c r="A27" s="17"/>
      <c r="B27" s="13"/>
      <c r="C27" s="12"/>
      <c r="D27" s="7"/>
      <c r="E27" s="9"/>
      <c r="F27" s="9"/>
      <c r="G27" s="9"/>
      <c r="H27" s="41"/>
      <c r="I27" s="9"/>
      <c r="J27" s="7"/>
      <c r="K27" s="9"/>
      <c r="L27" s="9"/>
      <c r="M27" s="9"/>
      <c r="N27" s="9"/>
      <c r="O27" s="9"/>
    </row>
  </sheetData>
  <mergeCells count="12">
    <mergeCell ref="B5:C5"/>
    <mergeCell ref="B7:C7"/>
    <mergeCell ref="B8:C8"/>
    <mergeCell ref="B6:H6"/>
    <mergeCell ref="B21:C21"/>
    <mergeCell ref="B19:C19"/>
    <mergeCell ref="B22:C22"/>
    <mergeCell ref="B16:H16"/>
    <mergeCell ref="B9:C9"/>
    <mergeCell ref="B10:C10"/>
    <mergeCell ref="B11:C11"/>
    <mergeCell ref="B18:C1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6"/>
  <sheetViews>
    <sheetView topLeftCell="A16" workbookViewId="0">
      <selection activeCell="B22" sqref="B22:C22"/>
    </sheetView>
  </sheetViews>
  <sheetFormatPr defaultRowHeight="15" x14ac:dyDescent="0.25"/>
  <cols>
    <col min="1" max="1" width="17.85546875" customWidth="1"/>
    <col min="2" max="2" width="8.140625" customWidth="1"/>
    <col min="3" max="3" width="0.140625" hidden="1" customWidth="1"/>
    <col min="7" max="7" width="10" customWidth="1"/>
    <col min="8" max="8" width="7.85546875" customWidth="1"/>
    <col min="9" max="10" width="7.5703125" customWidth="1"/>
    <col min="11" max="11" width="7.7109375" customWidth="1"/>
    <col min="12" max="12" width="8.28515625" customWidth="1"/>
    <col min="13" max="13" width="8" customWidth="1"/>
  </cols>
  <sheetData>
    <row r="1" spans="1:15" x14ac:dyDescent="0.25">
      <c r="A1" s="66" t="s">
        <v>66</v>
      </c>
      <c r="B1" s="66"/>
      <c r="C1" s="67"/>
      <c r="D1" s="6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25">
      <c r="A2" s="66" t="s">
        <v>1</v>
      </c>
      <c r="B2" s="66"/>
      <c r="C2" s="67"/>
      <c r="D2" s="67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6" t="s">
        <v>2</v>
      </c>
      <c r="B3" s="66"/>
      <c r="C3" s="67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5">
      <c r="A4" s="46"/>
      <c r="B4" s="5"/>
      <c r="C4" s="5"/>
      <c r="D4" s="5"/>
      <c r="E4" s="5" t="s">
        <v>3</v>
      </c>
      <c r="F4" s="46"/>
      <c r="G4" s="46"/>
      <c r="H4" s="46"/>
      <c r="I4" s="5" t="s">
        <v>4</v>
      </c>
      <c r="J4" s="46"/>
      <c r="K4" s="46"/>
      <c r="L4" s="46"/>
      <c r="M4" s="5" t="s">
        <v>5</v>
      </c>
      <c r="N4" s="46"/>
      <c r="O4" s="46"/>
    </row>
    <row r="5" spans="1:15" x14ac:dyDescent="0.25">
      <c r="A5" s="42" t="s">
        <v>6</v>
      </c>
      <c r="B5" s="103" t="s">
        <v>7</v>
      </c>
      <c r="C5" s="103"/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42" t="s">
        <v>15</v>
      </c>
      <c r="L5" s="42" t="s">
        <v>16</v>
      </c>
      <c r="M5" s="42" t="s">
        <v>17</v>
      </c>
      <c r="N5" s="42" t="s">
        <v>18</v>
      </c>
      <c r="O5" s="42" t="s">
        <v>19</v>
      </c>
    </row>
    <row r="6" spans="1:15" x14ac:dyDescent="0.25">
      <c r="A6" s="46"/>
      <c r="B6" s="105" t="s">
        <v>20</v>
      </c>
      <c r="C6" s="105"/>
      <c r="D6" s="105"/>
      <c r="E6" s="105"/>
      <c r="F6" s="105"/>
      <c r="G6" s="105"/>
      <c r="H6" s="105"/>
      <c r="I6" s="46"/>
      <c r="J6" s="46"/>
      <c r="K6" s="46"/>
      <c r="L6" s="46"/>
      <c r="M6" s="46"/>
      <c r="N6" s="46"/>
      <c r="O6" s="46"/>
    </row>
    <row r="7" spans="1:15" x14ac:dyDescent="0.25">
      <c r="A7" s="8" t="s">
        <v>57</v>
      </c>
      <c r="B7" s="101">
        <v>100</v>
      </c>
      <c r="C7" s="101"/>
      <c r="D7" s="47">
        <v>13.55</v>
      </c>
      <c r="E7" s="47">
        <v>15.61</v>
      </c>
      <c r="F7" s="47">
        <v>23.3</v>
      </c>
      <c r="G7" s="47">
        <v>201.5</v>
      </c>
      <c r="H7" s="5">
        <v>0.28999999999999998</v>
      </c>
      <c r="I7" s="5">
        <v>0.4</v>
      </c>
      <c r="J7" s="5">
        <v>0.1</v>
      </c>
      <c r="K7" s="23">
        <v>53.2</v>
      </c>
      <c r="L7" s="23">
        <v>21.9</v>
      </c>
      <c r="M7" s="23">
        <v>55.3</v>
      </c>
      <c r="N7" s="23">
        <v>4.5999999999999996</v>
      </c>
      <c r="O7" s="5">
        <v>110</v>
      </c>
    </row>
    <row r="8" spans="1:15" ht="30" x14ac:dyDescent="0.25">
      <c r="A8" s="22" t="s">
        <v>58</v>
      </c>
      <c r="B8" s="104">
        <v>200</v>
      </c>
      <c r="C8" s="104"/>
      <c r="D8" s="28">
        <v>2.2200000000000002</v>
      </c>
      <c r="E8" s="5">
        <v>3.3</v>
      </c>
      <c r="F8" s="21">
        <v>20.100000000000001</v>
      </c>
      <c r="G8" s="5">
        <v>147</v>
      </c>
      <c r="H8" s="23">
        <v>4.0000000000000001E-3</v>
      </c>
      <c r="I8" s="23">
        <v>0.06</v>
      </c>
      <c r="J8" s="23">
        <v>3.4000000000000002E-2</v>
      </c>
      <c r="K8" s="23">
        <v>8.4000000000000005E-2</v>
      </c>
      <c r="L8" s="23">
        <v>10.56</v>
      </c>
      <c r="M8" s="23">
        <v>4.2</v>
      </c>
      <c r="N8" s="23">
        <v>0.12</v>
      </c>
      <c r="O8" s="23">
        <v>6</v>
      </c>
    </row>
    <row r="9" spans="1:15" x14ac:dyDescent="0.25">
      <c r="A9" s="26" t="s">
        <v>23</v>
      </c>
      <c r="B9" s="101">
        <v>200</v>
      </c>
      <c r="C9" s="101"/>
      <c r="D9" s="24"/>
      <c r="E9" s="46"/>
      <c r="F9" s="46">
        <v>15</v>
      </c>
      <c r="G9" s="46">
        <v>60</v>
      </c>
      <c r="H9" s="46"/>
      <c r="I9" s="46"/>
      <c r="J9" s="46"/>
      <c r="K9" s="46">
        <v>0.2</v>
      </c>
      <c r="L9" s="46">
        <v>12</v>
      </c>
      <c r="M9" s="46">
        <v>6</v>
      </c>
      <c r="N9" s="46">
        <v>0.8</v>
      </c>
      <c r="O9" s="46">
        <v>48</v>
      </c>
    </row>
    <row r="10" spans="1:15" x14ac:dyDescent="0.25">
      <c r="A10" s="26" t="s">
        <v>24</v>
      </c>
      <c r="B10" s="101">
        <v>50</v>
      </c>
      <c r="C10" s="101"/>
      <c r="D10" s="24">
        <v>2.4900000000000002</v>
      </c>
      <c r="E10" s="46">
        <v>0.39</v>
      </c>
      <c r="F10" s="46">
        <v>15.43</v>
      </c>
      <c r="G10" s="46">
        <v>78.099999999999994</v>
      </c>
      <c r="H10" s="46">
        <v>0.06</v>
      </c>
      <c r="I10" s="46">
        <v>0.7</v>
      </c>
      <c r="J10" s="46">
        <v>0.06</v>
      </c>
      <c r="K10" s="46"/>
      <c r="L10" s="26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8" t="s">
        <v>59</v>
      </c>
      <c r="B11" s="101">
        <v>100</v>
      </c>
      <c r="C11" s="102"/>
      <c r="D11" s="47">
        <v>1.2</v>
      </c>
      <c r="E11" s="47">
        <v>0.2</v>
      </c>
      <c r="F11" s="47">
        <v>1.9</v>
      </c>
      <c r="G11" s="47">
        <v>79</v>
      </c>
      <c r="H11" s="41">
        <v>2.8000000000000001E-2</v>
      </c>
      <c r="I11" s="8">
        <v>0.28000000000000003</v>
      </c>
      <c r="J11" s="41">
        <v>0.17</v>
      </c>
      <c r="K11" s="41">
        <v>0.9</v>
      </c>
      <c r="L11" s="8">
        <v>11.04</v>
      </c>
      <c r="M11" s="8">
        <v>12.5</v>
      </c>
      <c r="N11" s="8">
        <v>0.3</v>
      </c>
      <c r="O11" s="8">
        <v>25.2</v>
      </c>
    </row>
    <row r="12" spans="1:15" x14ac:dyDescent="0.25">
      <c r="A12" s="57"/>
      <c r="B12" s="58"/>
      <c r="C12" s="59"/>
      <c r="D12" s="59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5">
      <c r="A13" s="26" t="s">
        <v>26</v>
      </c>
      <c r="B13" s="39"/>
      <c r="C13" s="60"/>
      <c r="D13" s="24">
        <f t="shared" ref="D13:O13" si="0">SUM(D7,D8,D9,D10,D11)</f>
        <v>19.46</v>
      </c>
      <c r="E13" s="57">
        <f t="shared" si="0"/>
        <v>19.5</v>
      </c>
      <c r="F13" s="57">
        <f t="shared" si="0"/>
        <v>75.730000000000018</v>
      </c>
      <c r="G13" s="57">
        <f t="shared" si="0"/>
        <v>565.6</v>
      </c>
      <c r="H13" s="46">
        <f t="shared" si="0"/>
        <v>0.38200000000000001</v>
      </c>
      <c r="I13" s="57">
        <f t="shared" si="0"/>
        <v>1.44</v>
      </c>
      <c r="J13" s="24">
        <f t="shared" si="0"/>
        <v>0.36399999999999999</v>
      </c>
      <c r="K13" s="57">
        <f t="shared" si="0"/>
        <v>54.384000000000007</v>
      </c>
      <c r="L13" s="57">
        <f t="shared" si="0"/>
        <v>91.5</v>
      </c>
      <c r="M13" s="57">
        <f t="shared" si="0"/>
        <v>91.8</v>
      </c>
      <c r="N13" s="57">
        <f t="shared" si="0"/>
        <v>6.2799999999999994</v>
      </c>
      <c r="O13" s="57">
        <f t="shared" si="0"/>
        <v>238.2</v>
      </c>
    </row>
    <row r="14" spans="1:15" x14ac:dyDescent="0.25">
      <c r="A14" s="26"/>
      <c r="B14" s="39"/>
      <c r="C14" s="40"/>
      <c r="D14" s="24"/>
      <c r="E14" s="57"/>
      <c r="F14" s="57"/>
      <c r="G14" s="57"/>
      <c r="H14" s="46"/>
      <c r="I14" s="57"/>
      <c r="J14" s="24"/>
      <c r="K14" s="57"/>
      <c r="L14" s="57"/>
      <c r="M14" s="57"/>
      <c r="N14" s="57"/>
      <c r="O14" s="57"/>
    </row>
    <row r="15" spans="1:15" x14ac:dyDescent="0.25">
      <c r="A15" s="26" t="s">
        <v>27</v>
      </c>
      <c r="B15" s="39"/>
      <c r="C15" s="40"/>
      <c r="D15" s="24" t="s">
        <v>28</v>
      </c>
      <c r="E15" s="57" t="s">
        <v>29</v>
      </c>
      <c r="F15" s="57" t="s">
        <v>30</v>
      </c>
      <c r="G15" s="57" t="s">
        <v>31</v>
      </c>
      <c r="H15" s="46"/>
      <c r="I15" s="57"/>
      <c r="J15" s="24"/>
      <c r="K15" s="57"/>
      <c r="L15" s="57"/>
      <c r="M15" s="57"/>
      <c r="N15" s="57"/>
      <c r="O15" s="57"/>
    </row>
    <row r="16" spans="1:15" x14ac:dyDescent="0.25">
      <c r="A16" s="46"/>
      <c r="B16" s="99" t="s">
        <v>32</v>
      </c>
      <c r="C16" s="99"/>
      <c r="D16" s="99"/>
      <c r="E16" s="99"/>
      <c r="F16" s="99"/>
      <c r="G16" s="99"/>
      <c r="H16" s="99"/>
      <c r="I16" s="41"/>
      <c r="J16" s="41"/>
      <c r="K16" s="41"/>
      <c r="L16" s="41"/>
      <c r="M16" s="41"/>
      <c r="N16" s="41"/>
      <c r="O16" s="41"/>
    </row>
    <row r="17" spans="1:15" ht="30" x14ac:dyDescent="0.25">
      <c r="A17" s="18" t="s">
        <v>34</v>
      </c>
      <c r="B17" s="19">
        <v>300</v>
      </c>
      <c r="C17" s="20"/>
      <c r="D17" s="14">
        <v>7.2</v>
      </c>
      <c r="E17" s="14">
        <v>9.6999999999999993</v>
      </c>
      <c r="F17" s="27">
        <v>41.7</v>
      </c>
      <c r="G17" s="14">
        <v>385.25</v>
      </c>
      <c r="H17" s="14">
        <v>0.18</v>
      </c>
      <c r="I17" s="14">
        <v>9.6</v>
      </c>
      <c r="J17" s="14"/>
      <c r="K17" s="14">
        <v>2.9</v>
      </c>
      <c r="L17" s="14">
        <v>16.3</v>
      </c>
      <c r="M17" s="14">
        <v>10.199999999999999</v>
      </c>
      <c r="N17" s="14">
        <v>0.4</v>
      </c>
      <c r="O17" s="14">
        <v>21.1</v>
      </c>
    </row>
    <row r="18" spans="1:15" ht="45" x14ac:dyDescent="0.25">
      <c r="A18" s="76" t="s">
        <v>36</v>
      </c>
      <c r="B18" s="94">
        <v>80</v>
      </c>
      <c r="C18" s="95"/>
      <c r="D18" s="21">
        <v>12.2</v>
      </c>
      <c r="E18" s="21">
        <v>13.2</v>
      </c>
      <c r="F18" s="28">
        <v>2.5</v>
      </c>
      <c r="G18" s="21">
        <v>197.1</v>
      </c>
      <c r="H18" s="62">
        <v>0.03</v>
      </c>
      <c r="I18" s="62">
        <v>0.5</v>
      </c>
      <c r="J18" s="62">
        <v>68.599999999999994</v>
      </c>
      <c r="K18" s="23">
        <v>0.9</v>
      </c>
      <c r="L18" s="23">
        <v>18.8</v>
      </c>
      <c r="M18" s="23">
        <v>13.1</v>
      </c>
      <c r="N18" s="23">
        <v>1.1399999999999999</v>
      </c>
      <c r="O18" s="62">
        <v>19.899999999999999</v>
      </c>
    </row>
    <row r="19" spans="1:15" x14ac:dyDescent="0.25">
      <c r="A19" s="8" t="s">
        <v>69</v>
      </c>
      <c r="B19" s="96">
        <v>200</v>
      </c>
      <c r="C19" s="97"/>
      <c r="D19" s="24">
        <v>6.9</v>
      </c>
      <c r="E19" s="52">
        <v>7.4</v>
      </c>
      <c r="F19" s="47">
        <v>46.8</v>
      </c>
      <c r="G19" s="52">
        <v>186.6</v>
      </c>
      <c r="H19" s="25">
        <v>7.0000000000000007E-2</v>
      </c>
      <c r="I19" s="25">
        <v>0.09</v>
      </c>
      <c r="J19" s="25">
        <v>4.0000000000000001E-3</v>
      </c>
      <c r="K19" s="25">
        <v>7.0000000000000001E-3</v>
      </c>
      <c r="L19" s="25">
        <v>22.2</v>
      </c>
      <c r="M19" s="25">
        <v>48.2</v>
      </c>
      <c r="N19" s="25">
        <v>0.12</v>
      </c>
      <c r="O19" s="25">
        <v>125.2</v>
      </c>
    </row>
    <row r="20" spans="1:15" x14ac:dyDescent="0.25">
      <c r="A20" s="8" t="s">
        <v>101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86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26" t="s">
        <v>24</v>
      </c>
      <c r="B21" s="96">
        <v>50</v>
      </c>
      <c r="C21" s="97"/>
      <c r="D21" s="24">
        <v>2.4900000000000002</v>
      </c>
      <c r="E21" s="52">
        <v>0.39</v>
      </c>
      <c r="F21" s="52">
        <v>15.43</v>
      </c>
      <c r="G21" s="52">
        <v>78.099999999999994</v>
      </c>
      <c r="H21" s="52">
        <v>0.06</v>
      </c>
      <c r="I21" s="52">
        <v>0.7</v>
      </c>
      <c r="J21" s="52">
        <v>0.06</v>
      </c>
      <c r="K21" s="52"/>
      <c r="L21" s="26">
        <v>36</v>
      </c>
      <c r="M21" s="26">
        <v>13.8</v>
      </c>
      <c r="N21" s="26">
        <v>0.46</v>
      </c>
      <c r="O21" s="26">
        <v>49</v>
      </c>
    </row>
    <row r="22" spans="1:15" ht="45" x14ac:dyDescent="0.25">
      <c r="A22" s="22" t="s">
        <v>68</v>
      </c>
      <c r="B22" s="94">
        <v>100</v>
      </c>
      <c r="C22" s="95"/>
      <c r="D22" s="21">
        <v>3.2</v>
      </c>
      <c r="E22" s="21">
        <v>3.4</v>
      </c>
      <c r="F22" s="21">
        <v>5.9</v>
      </c>
      <c r="G22" s="21">
        <v>67.8</v>
      </c>
      <c r="H22" s="5">
        <v>0.08</v>
      </c>
      <c r="I22" s="5">
        <v>0.25</v>
      </c>
      <c r="J22" s="5">
        <v>19.100000000000001</v>
      </c>
      <c r="K22" s="5">
        <v>2.2000000000000002</v>
      </c>
      <c r="L22" s="21">
        <v>19.100000000000001</v>
      </c>
      <c r="M22" s="5">
        <v>18.899999999999999</v>
      </c>
      <c r="N22" s="5">
        <v>0.64</v>
      </c>
      <c r="O22" s="5">
        <v>57.3</v>
      </c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32.590000000000003</v>
      </c>
      <c r="E24" s="7">
        <f>SUM(E17:E23)</f>
        <v>34.19</v>
      </c>
      <c r="F24" s="9">
        <f>SUM(F17:F18,F19,F20,F21,F22,F23)</f>
        <v>132.43</v>
      </c>
      <c r="G24" s="7">
        <f>SUM(G17:G23)</f>
        <v>1000.85</v>
      </c>
      <c r="H24" s="41">
        <f>SUM(H21:H23)</f>
        <v>0.14000000000000001</v>
      </c>
      <c r="I24" s="7">
        <f t="shared" ref="I24:O24" si="1">SUM(I17:I23)</f>
        <v>11.54</v>
      </c>
      <c r="J24" s="7">
        <f t="shared" si="1"/>
        <v>87.76400000000001</v>
      </c>
      <c r="K24" s="7">
        <f t="shared" si="1"/>
        <v>6.2069999999999999</v>
      </c>
      <c r="L24" s="7">
        <f t="shared" si="1"/>
        <v>132.5</v>
      </c>
      <c r="M24" s="7">
        <f t="shared" si="1"/>
        <v>118.6</v>
      </c>
      <c r="N24" s="7">
        <f t="shared" si="1"/>
        <v>3.45</v>
      </c>
      <c r="O24" s="29">
        <f t="shared" si="1"/>
        <v>291.7</v>
      </c>
    </row>
    <row r="25" spans="1:15" x14ac:dyDescent="0.25">
      <c r="A25" s="79" t="s">
        <v>51</v>
      </c>
      <c r="B25" s="80"/>
      <c r="C25" s="81"/>
      <c r="D25" s="82">
        <v>51.45</v>
      </c>
      <c r="E25" s="83" t="s">
        <v>79</v>
      </c>
      <c r="F25" s="83" t="s">
        <v>114</v>
      </c>
      <c r="G25" s="83" t="s">
        <v>113</v>
      </c>
      <c r="H25" s="84"/>
      <c r="I25" s="83"/>
      <c r="J25" s="82"/>
      <c r="K25" s="83"/>
      <c r="L25" s="83"/>
      <c r="M25" s="83"/>
      <c r="N25" s="83"/>
      <c r="O25" s="83"/>
    </row>
    <row r="26" spans="1:15" ht="30" x14ac:dyDescent="0.25">
      <c r="A26" s="36" t="s">
        <v>42</v>
      </c>
      <c r="B26" s="13"/>
      <c r="C26" s="12"/>
      <c r="D26" s="33" t="s">
        <v>38</v>
      </c>
      <c r="E26" s="34" t="s">
        <v>39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</sheetData>
  <mergeCells count="13">
    <mergeCell ref="B22:C22"/>
    <mergeCell ref="B16:H16"/>
    <mergeCell ref="B5:C5"/>
    <mergeCell ref="B6:H6"/>
    <mergeCell ref="B7:C7"/>
    <mergeCell ref="B8:C8"/>
    <mergeCell ref="B9:C9"/>
    <mergeCell ref="B10:C10"/>
    <mergeCell ref="B11:C11"/>
    <mergeCell ref="B18:C18"/>
    <mergeCell ref="B19:C19"/>
    <mergeCell ref="B20:C20"/>
    <mergeCell ref="B21:C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topLeftCell="A13" workbookViewId="0">
      <selection activeCell="B11" sqref="B11:C11"/>
    </sheetView>
  </sheetViews>
  <sheetFormatPr defaultRowHeight="15" x14ac:dyDescent="0.25"/>
  <cols>
    <col min="1" max="1" width="19.7109375" customWidth="1"/>
    <col min="2" max="2" width="8.42578125" customWidth="1"/>
    <col min="3" max="3" width="0.140625" hidden="1" customWidth="1"/>
    <col min="4" max="4" width="8.85546875" customWidth="1"/>
    <col min="5" max="5" width="8.7109375" customWidth="1"/>
    <col min="6" max="6" width="8.85546875" customWidth="1"/>
    <col min="8" max="9" width="7.7109375" customWidth="1"/>
    <col min="10" max="10" width="7.85546875" customWidth="1"/>
    <col min="11" max="11" width="7.42578125" customWidth="1"/>
    <col min="12" max="12" width="8.42578125" customWidth="1"/>
  </cols>
  <sheetData>
    <row r="1" spans="1:15" x14ac:dyDescent="0.25">
      <c r="A1" s="61" t="s">
        <v>70</v>
      </c>
      <c r="B1" s="61"/>
      <c r="C1" s="61"/>
      <c r="D1" s="61"/>
      <c r="E1" s="61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61" t="s">
        <v>1</v>
      </c>
      <c r="B2" s="61"/>
      <c r="C2" s="61"/>
      <c r="D2" s="61"/>
      <c r="E2" s="61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61" t="s">
        <v>2</v>
      </c>
      <c r="B3" s="61"/>
      <c r="C3" s="61"/>
      <c r="D3" s="61"/>
      <c r="E3" s="61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52"/>
      <c r="B4" s="62"/>
      <c r="C4" s="62"/>
      <c r="D4" s="62"/>
      <c r="E4" s="62" t="s">
        <v>3</v>
      </c>
      <c r="F4" s="52"/>
      <c r="G4" s="52"/>
      <c r="H4" s="52"/>
      <c r="I4" s="62" t="s">
        <v>4</v>
      </c>
      <c r="J4" s="52"/>
      <c r="K4" s="52"/>
      <c r="L4" s="52"/>
      <c r="M4" s="62" t="s">
        <v>5</v>
      </c>
      <c r="N4" s="52"/>
      <c r="O4" s="52"/>
    </row>
    <row r="5" spans="1:15" x14ac:dyDescent="0.25">
      <c r="A5" s="49" t="s">
        <v>6</v>
      </c>
      <c r="B5" s="106" t="s">
        <v>7</v>
      </c>
      <c r="C5" s="107"/>
      <c r="D5" s="49" t="s">
        <v>8</v>
      </c>
      <c r="E5" s="49" t="s">
        <v>9</v>
      </c>
      <c r="F5" s="49" t="s">
        <v>10</v>
      </c>
      <c r="G5" s="49" t="s">
        <v>11</v>
      </c>
      <c r="H5" s="49" t="s">
        <v>12</v>
      </c>
      <c r="I5" s="49" t="s">
        <v>13</v>
      </c>
      <c r="J5" s="49" t="s">
        <v>14</v>
      </c>
      <c r="K5" s="49" t="s">
        <v>15</v>
      </c>
      <c r="L5" s="49" t="s">
        <v>16</v>
      </c>
      <c r="M5" s="49" t="s">
        <v>17</v>
      </c>
      <c r="N5" s="49" t="s">
        <v>18</v>
      </c>
      <c r="O5" s="49" t="s">
        <v>19</v>
      </c>
    </row>
    <row r="6" spans="1:15" x14ac:dyDescent="0.25">
      <c r="A6" s="3"/>
      <c r="B6" s="108" t="s">
        <v>20</v>
      </c>
      <c r="C6" s="109"/>
      <c r="D6" s="109"/>
      <c r="E6" s="109"/>
      <c r="F6" s="109"/>
      <c r="G6" s="109"/>
      <c r="H6" s="110"/>
      <c r="I6" s="52"/>
      <c r="J6" s="52"/>
      <c r="K6" s="52"/>
      <c r="L6" s="52"/>
      <c r="M6" s="52"/>
      <c r="N6" s="52"/>
      <c r="O6" s="52"/>
    </row>
    <row r="7" spans="1:15" x14ac:dyDescent="0.25">
      <c r="A7" s="8" t="s">
        <v>67</v>
      </c>
      <c r="B7" s="96">
        <v>100</v>
      </c>
      <c r="C7" s="97"/>
      <c r="D7" s="47">
        <v>10.3</v>
      </c>
      <c r="E7" s="47">
        <v>12.3</v>
      </c>
      <c r="F7" s="47">
        <v>8</v>
      </c>
      <c r="G7" s="47">
        <v>186.4</v>
      </c>
      <c r="H7" s="62">
        <v>0.28999999999999998</v>
      </c>
      <c r="I7" s="62">
        <v>1.04</v>
      </c>
      <c r="J7" s="62">
        <v>2.1000000000000001E-2</v>
      </c>
      <c r="K7" s="23"/>
      <c r="L7" s="23">
        <v>26.2</v>
      </c>
      <c r="M7" s="23">
        <v>15.3</v>
      </c>
      <c r="N7" s="23">
        <v>1.6</v>
      </c>
      <c r="O7" s="62">
        <v>149</v>
      </c>
    </row>
    <row r="8" spans="1:15" x14ac:dyDescent="0.25">
      <c r="A8" s="8" t="s">
        <v>33</v>
      </c>
      <c r="B8" s="96">
        <v>200</v>
      </c>
      <c r="C8" s="97"/>
      <c r="D8" s="24">
        <v>1.9</v>
      </c>
      <c r="E8" s="52">
        <v>3.4</v>
      </c>
      <c r="F8" s="47">
        <v>36.799999999999997</v>
      </c>
      <c r="G8" s="52">
        <v>196.6</v>
      </c>
      <c r="H8" s="25">
        <v>7.0000000000000007E-2</v>
      </c>
      <c r="I8" s="25">
        <v>0.09</v>
      </c>
      <c r="J8" s="25">
        <v>4.0000000000000001E-3</v>
      </c>
      <c r="K8" s="25">
        <v>7.0000000000000001E-3</v>
      </c>
      <c r="L8" s="25">
        <v>22.2</v>
      </c>
      <c r="M8" s="25">
        <v>48.2</v>
      </c>
      <c r="N8" s="25">
        <v>0.12</v>
      </c>
      <c r="O8" s="25">
        <v>125.2</v>
      </c>
    </row>
    <row r="9" spans="1:15" x14ac:dyDescent="0.25">
      <c r="A9" s="26" t="s">
        <v>23</v>
      </c>
      <c r="B9" s="96">
        <v>200</v>
      </c>
      <c r="C9" s="97"/>
      <c r="D9" s="24"/>
      <c r="E9" s="52"/>
      <c r="F9" s="52">
        <v>15</v>
      </c>
      <c r="G9" s="52">
        <v>60</v>
      </c>
      <c r="H9" s="52"/>
      <c r="I9" s="52"/>
      <c r="J9" s="52"/>
      <c r="K9" s="52">
        <v>0.2</v>
      </c>
      <c r="L9" s="52">
        <v>12</v>
      </c>
      <c r="M9" s="52">
        <v>6</v>
      </c>
      <c r="N9" s="52">
        <v>0.8</v>
      </c>
      <c r="O9" s="52">
        <v>48</v>
      </c>
    </row>
    <row r="10" spans="1:15" x14ac:dyDescent="0.25">
      <c r="A10" s="26" t="s">
        <v>24</v>
      </c>
      <c r="B10" s="96">
        <v>50</v>
      </c>
      <c r="C10" s="97"/>
      <c r="D10" s="24">
        <v>2.4900000000000002</v>
      </c>
      <c r="E10" s="52">
        <v>0.39</v>
      </c>
      <c r="F10" s="52">
        <v>15.43</v>
      </c>
      <c r="G10" s="52">
        <v>78.099999999999994</v>
      </c>
      <c r="H10" s="52">
        <v>0.06</v>
      </c>
      <c r="I10" s="52">
        <v>0.7</v>
      </c>
      <c r="J10" s="52">
        <v>0.06</v>
      </c>
      <c r="K10" s="52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22" t="s">
        <v>68</v>
      </c>
      <c r="B11" s="94">
        <v>100</v>
      </c>
      <c r="C11" s="95"/>
      <c r="D11" s="21">
        <v>3.2</v>
      </c>
      <c r="E11" s="21">
        <v>3.4</v>
      </c>
      <c r="F11" s="21">
        <v>5.9</v>
      </c>
      <c r="G11" s="21">
        <v>67.8</v>
      </c>
      <c r="H11" s="62">
        <v>0.08</v>
      </c>
      <c r="I11" s="62">
        <v>0.25</v>
      </c>
      <c r="J11" s="62">
        <v>19.100000000000001</v>
      </c>
      <c r="K11" s="62">
        <v>2.2000000000000002</v>
      </c>
      <c r="L11" s="21">
        <v>19.100000000000001</v>
      </c>
      <c r="M11" s="62">
        <v>18.899999999999999</v>
      </c>
      <c r="N11" s="62">
        <v>0.64</v>
      </c>
      <c r="O11" s="62">
        <v>57.3</v>
      </c>
    </row>
    <row r="12" spans="1:15" x14ac:dyDescent="0.25">
      <c r="A12" s="57"/>
      <c r="B12" s="58"/>
      <c r="C12" s="59"/>
      <c r="D12" s="59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5">
      <c r="A13" s="26" t="s">
        <v>26</v>
      </c>
      <c r="B13" s="50"/>
      <c r="C13" s="60"/>
      <c r="D13" s="24">
        <f t="shared" ref="D13:O13" si="0">SUM(D7,D8,D9,D10,D11)</f>
        <v>17.89</v>
      </c>
      <c r="E13" s="57">
        <f t="shared" si="0"/>
        <v>19.489999999999998</v>
      </c>
      <c r="F13" s="57">
        <f t="shared" si="0"/>
        <v>81.13</v>
      </c>
      <c r="G13" s="57">
        <f t="shared" si="0"/>
        <v>588.9</v>
      </c>
      <c r="H13" s="52">
        <f t="shared" si="0"/>
        <v>0.5</v>
      </c>
      <c r="I13" s="57">
        <f t="shared" si="0"/>
        <v>2.08</v>
      </c>
      <c r="J13" s="24">
        <f t="shared" si="0"/>
        <v>19.185000000000002</v>
      </c>
      <c r="K13" s="57">
        <f t="shared" si="0"/>
        <v>2.407</v>
      </c>
      <c r="L13" s="57">
        <f t="shared" si="0"/>
        <v>115.5</v>
      </c>
      <c r="M13" s="57">
        <f t="shared" si="0"/>
        <v>102.19999999999999</v>
      </c>
      <c r="N13" s="57">
        <f t="shared" si="0"/>
        <v>3.6200000000000006</v>
      </c>
      <c r="O13" s="57">
        <f t="shared" si="0"/>
        <v>428.5</v>
      </c>
    </row>
    <row r="14" spans="1:15" x14ac:dyDescent="0.25">
      <c r="A14" s="26"/>
      <c r="B14" s="50"/>
      <c r="C14" s="51"/>
      <c r="D14" s="24"/>
      <c r="E14" s="57"/>
      <c r="F14" s="57"/>
      <c r="G14" s="57"/>
      <c r="H14" s="52"/>
      <c r="I14" s="57"/>
      <c r="J14" s="24"/>
      <c r="K14" s="57"/>
      <c r="L14" s="57"/>
      <c r="M14" s="57"/>
      <c r="N14" s="57"/>
      <c r="O14" s="57"/>
    </row>
    <row r="15" spans="1:15" x14ac:dyDescent="0.25">
      <c r="A15" s="26" t="s">
        <v>27</v>
      </c>
      <c r="B15" s="50"/>
      <c r="C15" s="51"/>
      <c r="D15" s="24" t="s">
        <v>28</v>
      </c>
      <c r="E15" s="57" t="s">
        <v>29</v>
      </c>
      <c r="F15" s="57" t="s">
        <v>30</v>
      </c>
      <c r="G15" s="57" t="s">
        <v>31</v>
      </c>
      <c r="H15" s="52"/>
      <c r="I15" s="57"/>
      <c r="J15" s="24"/>
      <c r="K15" s="57"/>
      <c r="L15" s="57"/>
      <c r="M15" s="57"/>
      <c r="N15" s="57"/>
      <c r="O15" s="57"/>
    </row>
    <row r="16" spans="1:15" x14ac:dyDescent="0.25">
      <c r="A16" s="52"/>
      <c r="B16" s="99" t="s">
        <v>32</v>
      </c>
      <c r="C16" s="99"/>
      <c r="D16" s="99"/>
      <c r="E16" s="99"/>
      <c r="F16" s="99"/>
      <c r="G16" s="99"/>
      <c r="H16" s="99"/>
      <c r="I16" s="48"/>
      <c r="J16" s="48"/>
      <c r="K16" s="48"/>
      <c r="L16" s="48"/>
      <c r="M16" s="48"/>
      <c r="N16" s="48"/>
      <c r="O16" s="48"/>
    </row>
    <row r="17" spans="1:15" x14ac:dyDescent="0.25">
      <c r="A17" s="18" t="s">
        <v>77</v>
      </c>
      <c r="B17" s="19">
        <v>300</v>
      </c>
      <c r="C17" s="20"/>
      <c r="D17" s="14">
        <v>9.1999999999999993</v>
      </c>
      <c r="E17" s="14">
        <v>9.6999999999999993</v>
      </c>
      <c r="F17" s="27">
        <v>38</v>
      </c>
      <c r="G17" s="14">
        <v>378</v>
      </c>
      <c r="H17" s="14">
        <v>0.18</v>
      </c>
      <c r="I17" s="14">
        <v>9.6</v>
      </c>
      <c r="J17" s="14"/>
      <c r="K17" s="14">
        <v>2.9</v>
      </c>
      <c r="L17" s="14">
        <v>16.3</v>
      </c>
      <c r="M17" s="14">
        <v>10.199999999999999</v>
      </c>
      <c r="N17" s="14">
        <v>0.4</v>
      </c>
      <c r="O17" s="14">
        <v>21.1</v>
      </c>
    </row>
    <row r="18" spans="1:15" x14ac:dyDescent="0.25">
      <c r="A18" s="16" t="s">
        <v>21</v>
      </c>
      <c r="B18" s="98">
        <v>200</v>
      </c>
      <c r="C18" s="98"/>
      <c r="D18" s="7">
        <v>5.24</v>
      </c>
      <c r="E18" s="7">
        <v>4.0999999999999996</v>
      </c>
      <c r="F18" s="7">
        <v>32.799999999999997</v>
      </c>
      <c r="G18" s="7">
        <v>198.5</v>
      </c>
      <c r="H18" s="7">
        <v>0.2</v>
      </c>
      <c r="I18" s="7">
        <v>2</v>
      </c>
      <c r="J18" s="7">
        <v>2.7E-2</v>
      </c>
      <c r="K18" s="7"/>
      <c r="L18" s="7">
        <v>36.6</v>
      </c>
      <c r="M18" s="7">
        <v>25.5</v>
      </c>
      <c r="N18" s="7">
        <v>1.38</v>
      </c>
      <c r="O18" s="7">
        <v>116.6</v>
      </c>
    </row>
    <row r="19" spans="1:15" x14ac:dyDescent="0.25">
      <c r="A19" s="17" t="s">
        <v>71</v>
      </c>
      <c r="B19" s="98">
        <v>100</v>
      </c>
      <c r="C19" s="98"/>
      <c r="D19" s="7">
        <v>11.5</v>
      </c>
      <c r="E19" s="48">
        <v>14</v>
      </c>
      <c r="F19" s="48">
        <v>13.2</v>
      </c>
      <c r="G19" s="48">
        <v>228.8</v>
      </c>
      <c r="H19" s="48">
        <v>0.7</v>
      </c>
      <c r="I19" s="48">
        <v>0.6</v>
      </c>
      <c r="J19" s="48">
        <v>0.28000000000000003</v>
      </c>
      <c r="K19" s="48">
        <v>1.23</v>
      </c>
      <c r="L19" s="48">
        <v>32.9</v>
      </c>
      <c r="M19" s="48">
        <v>34.200000000000003</v>
      </c>
      <c r="N19" s="48">
        <v>0.6</v>
      </c>
      <c r="O19" s="48">
        <v>2.64</v>
      </c>
    </row>
    <row r="20" spans="1:15" x14ac:dyDescent="0.25">
      <c r="A20" s="8" t="s">
        <v>35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84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17" t="s">
        <v>24</v>
      </c>
      <c r="B21" s="98">
        <v>50</v>
      </c>
      <c r="C21" s="98"/>
      <c r="D21" s="7">
        <v>2.4900000000000002</v>
      </c>
      <c r="E21" s="48">
        <v>0.39</v>
      </c>
      <c r="F21" s="48">
        <v>15.43</v>
      </c>
      <c r="G21" s="48">
        <v>78.099999999999994</v>
      </c>
      <c r="H21" s="48">
        <v>0.06</v>
      </c>
      <c r="I21" s="48">
        <v>0.7</v>
      </c>
      <c r="J21" s="48">
        <v>0.06</v>
      </c>
      <c r="K21" s="48"/>
      <c r="L21" s="8">
        <v>36</v>
      </c>
      <c r="M21" s="8">
        <v>13.8</v>
      </c>
      <c r="N21" s="8">
        <v>0.46</v>
      </c>
      <c r="O21" s="8">
        <v>49</v>
      </c>
    </row>
    <row r="22" spans="1:15" x14ac:dyDescent="0.25">
      <c r="A22" s="17" t="s">
        <v>25</v>
      </c>
      <c r="B22" s="98">
        <v>100</v>
      </c>
      <c r="C22" s="98"/>
      <c r="D22" s="7">
        <v>0.2</v>
      </c>
      <c r="E22" s="48">
        <v>0.9</v>
      </c>
      <c r="F22" s="48">
        <v>1.4</v>
      </c>
      <c r="G22" s="48">
        <v>22.12</v>
      </c>
      <c r="H22" s="48">
        <v>2.8000000000000001E-2</v>
      </c>
      <c r="I22" s="8">
        <v>0.28000000000000003</v>
      </c>
      <c r="J22" s="48">
        <v>0.17</v>
      </c>
      <c r="K22" s="48">
        <v>0.9</v>
      </c>
      <c r="L22" s="8">
        <v>11.04</v>
      </c>
      <c r="M22" s="8">
        <v>12.5</v>
      </c>
      <c r="N22" s="8">
        <v>0.3</v>
      </c>
      <c r="O22" s="8">
        <v>25.2</v>
      </c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29.23</v>
      </c>
      <c r="E24" s="7">
        <f>SUM(E17:E23)</f>
        <v>29.189999999999998</v>
      </c>
      <c r="F24" s="9">
        <f>SUM(F17:F18,F19,F20,F21,F22,F23)</f>
        <v>120.93</v>
      </c>
      <c r="G24" s="7">
        <f>SUM(G17:G23)</f>
        <v>989.52</v>
      </c>
      <c r="H24" s="48">
        <f>SUM(H21:H23)</f>
        <v>8.7999999999999995E-2</v>
      </c>
      <c r="I24" s="7">
        <f t="shared" ref="I24:O24" si="1">SUM(I17:I23)</f>
        <v>13.579999999999998</v>
      </c>
      <c r="J24" s="7">
        <f t="shared" si="1"/>
        <v>0.53700000000000003</v>
      </c>
      <c r="K24" s="7">
        <f t="shared" si="1"/>
        <v>5.23</v>
      </c>
      <c r="L24" s="7">
        <f t="shared" si="1"/>
        <v>152.94</v>
      </c>
      <c r="M24" s="7">
        <f t="shared" si="1"/>
        <v>110.60000000000001</v>
      </c>
      <c r="N24" s="7">
        <f t="shared" si="1"/>
        <v>3.8299999999999996</v>
      </c>
      <c r="O24" s="29">
        <f t="shared" si="1"/>
        <v>233.73999999999995</v>
      </c>
    </row>
    <row r="25" spans="1:15" x14ac:dyDescent="0.25">
      <c r="A25" s="79" t="s">
        <v>51</v>
      </c>
      <c r="B25" s="80"/>
      <c r="C25" s="81"/>
      <c r="D25" s="82">
        <v>46.52</v>
      </c>
      <c r="E25" s="83" t="s">
        <v>80</v>
      </c>
      <c r="F25" s="83" t="s">
        <v>116</v>
      </c>
      <c r="G25" s="83" t="s">
        <v>115</v>
      </c>
      <c r="H25" s="84"/>
      <c r="I25" s="83"/>
      <c r="J25" s="82"/>
      <c r="K25" s="83"/>
      <c r="L25" s="83"/>
      <c r="M25" s="83"/>
      <c r="N25" s="83"/>
      <c r="O25" s="83"/>
    </row>
    <row r="26" spans="1:15" ht="30" x14ac:dyDescent="0.25">
      <c r="A26" s="36" t="s">
        <v>42</v>
      </c>
      <c r="B26" s="13"/>
      <c r="C26" s="12"/>
      <c r="D26" s="33" t="s">
        <v>38</v>
      </c>
      <c r="E26" s="34" t="s">
        <v>39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</sheetData>
  <mergeCells count="13">
    <mergeCell ref="B18:C18"/>
    <mergeCell ref="B19:C19"/>
    <mergeCell ref="B20:C20"/>
    <mergeCell ref="B21:C21"/>
    <mergeCell ref="B22:C22"/>
    <mergeCell ref="B16:H16"/>
    <mergeCell ref="B5:C5"/>
    <mergeCell ref="B6:H6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topLeftCell="A13" workbookViewId="0">
      <selection activeCell="B27" sqref="B27"/>
    </sheetView>
  </sheetViews>
  <sheetFormatPr defaultRowHeight="15" x14ac:dyDescent="0.25"/>
  <cols>
    <col min="1" max="1" width="23" customWidth="1"/>
    <col min="2" max="2" width="7.85546875" customWidth="1"/>
    <col min="3" max="3" width="9.140625" hidden="1" customWidth="1"/>
    <col min="4" max="4" width="8.85546875" customWidth="1"/>
    <col min="6" max="6" width="8.85546875" customWidth="1"/>
    <col min="7" max="7" width="9" customWidth="1"/>
    <col min="8" max="8" width="7.5703125" customWidth="1"/>
    <col min="9" max="9" width="8" customWidth="1"/>
    <col min="10" max="10" width="7.7109375" customWidth="1"/>
    <col min="11" max="11" width="8" customWidth="1"/>
    <col min="12" max="12" width="7.85546875" customWidth="1"/>
    <col min="13" max="13" width="8" customWidth="1"/>
    <col min="14" max="14" width="7.140625" customWidth="1"/>
  </cols>
  <sheetData>
    <row r="1" spans="1:15" x14ac:dyDescent="0.25">
      <c r="A1" s="37" t="s">
        <v>76</v>
      </c>
      <c r="B1" s="38"/>
      <c r="C1" s="38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7" t="s">
        <v>73</v>
      </c>
      <c r="B2" s="38"/>
      <c r="C2" s="38"/>
      <c r="D2" s="3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7" t="s">
        <v>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72"/>
      <c r="B4" s="73"/>
      <c r="C4" s="73"/>
      <c r="D4" s="73"/>
      <c r="E4" s="73" t="s">
        <v>3</v>
      </c>
      <c r="F4" s="72"/>
      <c r="G4" s="72"/>
      <c r="H4" s="72"/>
      <c r="I4" s="73" t="s">
        <v>4</v>
      </c>
      <c r="J4" s="72"/>
      <c r="K4" s="72"/>
      <c r="L4" s="72"/>
      <c r="M4" s="73" t="s">
        <v>5</v>
      </c>
      <c r="N4" s="72"/>
      <c r="O4" s="72"/>
    </row>
    <row r="5" spans="1:15" x14ac:dyDescent="0.25">
      <c r="A5" s="71" t="s">
        <v>6</v>
      </c>
      <c r="B5" s="100" t="s">
        <v>7</v>
      </c>
      <c r="C5" s="100"/>
      <c r="D5" s="71" t="s">
        <v>8</v>
      </c>
      <c r="E5" s="71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71" t="s">
        <v>14</v>
      </c>
      <c r="K5" s="71" t="s">
        <v>15</v>
      </c>
      <c r="L5" s="71" t="s">
        <v>16</v>
      </c>
      <c r="M5" s="71" t="s">
        <v>17</v>
      </c>
      <c r="N5" s="71" t="s">
        <v>18</v>
      </c>
      <c r="O5" s="71" t="s">
        <v>19</v>
      </c>
    </row>
    <row r="6" spans="1:15" x14ac:dyDescent="0.25">
      <c r="A6" s="3"/>
      <c r="B6" s="99" t="s">
        <v>20</v>
      </c>
      <c r="C6" s="99"/>
      <c r="D6" s="99"/>
      <c r="E6" s="99"/>
      <c r="F6" s="99"/>
      <c r="G6" s="99"/>
      <c r="H6" s="99"/>
      <c r="I6" s="72"/>
      <c r="J6" s="72"/>
      <c r="K6" s="72"/>
      <c r="L6" s="72"/>
      <c r="M6" s="72"/>
      <c r="N6" s="72"/>
      <c r="O6" s="72"/>
    </row>
    <row r="7" spans="1:15" x14ac:dyDescent="0.25">
      <c r="A7" s="16" t="s">
        <v>61</v>
      </c>
      <c r="B7" s="98">
        <v>200</v>
      </c>
      <c r="C7" s="98"/>
      <c r="D7" s="44">
        <v>16.899999999999999</v>
      </c>
      <c r="E7" s="44">
        <v>19.09</v>
      </c>
      <c r="F7" s="44">
        <v>27.9</v>
      </c>
      <c r="G7" s="44">
        <v>350.56</v>
      </c>
      <c r="H7" s="45">
        <v>0.105</v>
      </c>
      <c r="I7" s="45">
        <v>1.94</v>
      </c>
      <c r="J7" s="45">
        <v>60.42</v>
      </c>
      <c r="K7" s="45">
        <v>0.63</v>
      </c>
      <c r="L7" s="45">
        <v>216.28</v>
      </c>
      <c r="M7" s="45">
        <v>42.21</v>
      </c>
      <c r="N7" s="45">
        <v>2.97</v>
      </c>
      <c r="O7" s="45">
        <v>301.33</v>
      </c>
    </row>
    <row r="8" spans="1:15" x14ac:dyDescent="0.25">
      <c r="A8" s="17" t="s">
        <v>23</v>
      </c>
      <c r="B8" s="70">
        <v>200</v>
      </c>
      <c r="C8" s="70"/>
      <c r="D8" s="7"/>
      <c r="E8" s="70"/>
      <c r="F8" s="70">
        <v>15</v>
      </c>
      <c r="G8" s="70">
        <v>60</v>
      </c>
      <c r="H8" s="70"/>
      <c r="I8" s="70"/>
      <c r="J8" s="70"/>
      <c r="K8" s="70">
        <v>0.2</v>
      </c>
      <c r="L8" s="70">
        <v>12</v>
      </c>
      <c r="M8" s="70">
        <v>6</v>
      </c>
      <c r="N8" s="70">
        <v>0.8</v>
      </c>
      <c r="O8" s="70">
        <v>48</v>
      </c>
    </row>
    <row r="9" spans="1:15" x14ac:dyDescent="0.25">
      <c r="A9" s="17" t="s">
        <v>24</v>
      </c>
      <c r="B9" s="70">
        <v>50</v>
      </c>
      <c r="C9" s="70"/>
      <c r="D9" s="7">
        <v>2.4900000000000002</v>
      </c>
      <c r="E9" s="70">
        <v>0.39</v>
      </c>
      <c r="F9" s="70">
        <v>15.43</v>
      </c>
      <c r="G9" s="70">
        <v>78.099999999999994</v>
      </c>
      <c r="H9" s="70">
        <v>0.06</v>
      </c>
      <c r="I9" s="70">
        <v>0.7</v>
      </c>
      <c r="J9" s="70">
        <v>0.06</v>
      </c>
      <c r="K9" s="70"/>
      <c r="L9" s="8">
        <v>36</v>
      </c>
      <c r="M9" s="8">
        <v>13.8</v>
      </c>
      <c r="N9" s="8">
        <v>0.46</v>
      </c>
      <c r="O9" s="8">
        <v>49</v>
      </c>
    </row>
    <row r="10" spans="1:15" ht="24.95" customHeight="1" x14ac:dyDescent="0.25">
      <c r="A10" s="77" t="s">
        <v>62</v>
      </c>
      <c r="B10" s="104">
        <v>100</v>
      </c>
      <c r="C10" s="111"/>
      <c r="D10" s="21">
        <v>0.4</v>
      </c>
      <c r="E10" s="21">
        <v>0.4</v>
      </c>
      <c r="F10" s="21">
        <v>22.8</v>
      </c>
      <c r="G10" s="21">
        <v>74</v>
      </c>
      <c r="H10" s="73">
        <v>0.08</v>
      </c>
      <c r="I10" s="73">
        <v>0.2</v>
      </c>
      <c r="J10" s="73">
        <v>0.04</v>
      </c>
      <c r="K10" s="73">
        <v>7</v>
      </c>
      <c r="L10" s="21">
        <v>16.100000000000001</v>
      </c>
      <c r="M10" s="73">
        <v>9</v>
      </c>
      <c r="N10" s="73">
        <v>2.21</v>
      </c>
      <c r="O10" s="73">
        <v>11</v>
      </c>
    </row>
    <row r="11" spans="1:15" x14ac:dyDescent="0.25">
      <c r="A11" s="17"/>
      <c r="B11" s="98"/>
      <c r="C11" s="98"/>
      <c r="D11" s="72"/>
      <c r="E11" s="72"/>
      <c r="F11" s="72"/>
      <c r="G11" s="25"/>
      <c r="H11" s="73"/>
      <c r="I11" s="73"/>
      <c r="J11" s="73"/>
      <c r="K11" s="73"/>
      <c r="L11" s="73"/>
      <c r="M11" s="73"/>
      <c r="N11" s="73"/>
      <c r="O11" s="73"/>
    </row>
    <row r="12" spans="1:15" x14ac:dyDescent="0.25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7" t="s">
        <v>26</v>
      </c>
      <c r="B13" s="13"/>
      <c r="C13" s="12"/>
      <c r="D13" s="7">
        <f t="shared" ref="D13:O13" si="0">SUM(D7,D8,D9,D10,D11)</f>
        <v>19.79</v>
      </c>
      <c r="E13" s="9">
        <f t="shared" si="0"/>
        <v>19.88</v>
      </c>
      <c r="F13" s="9">
        <f t="shared" si="0"/>
        <v>81.13</v>
      </c>
      <c r="G13" s="9">
        <f t="shared" si="0"/>
        <v>562.66</v>
      </c>
      <c r="H13" s="70">
        <f t="shared" si="0"/>
        <v>0.245</v>
      </c>
      <c r="I13" s="9">
        <f t="shared" si="0"/>
        <v>2.84</v>
      </c>
      <c r="J13" s="7">
        <f t="shared" si="0"/>
        <v>60.52</v>
      </c>
      <c r="K13" s="9">
        <f t="shared" si="0"/>
        <v>7.83</v>
      </c>
      <c r="L13" s="9">
        <f t="shared" si="0"/>
        <v>280.38</v>
      </c>
      <c r="M13" s="9">
        <f t="shared" si="0"/>
        <v>71.010000000000005</v>
      </c>
      <c r="N13" s="9">
        <f t="shared" si="0"/>
        <v>6.44</v>
      </c>
      <c r="O13" s="9">
        <f t="shared" si="0"/>
        <v>409.33</v>
      </c>
    </row>
    <row r="14" spans="1:15" x14ac:dyDescent="0.25">
      <c r="A14" s="17"/>
      <c r="B14" s="13"/>
      <c r="C14" s="12"/>
      <c r="D14" s="7"/>
      <c r="E14" s="9"/>
      <c r="F14" s="9"/>
      <c r="G14" s="9"/>
      <c r="H14" s="70"/>
      <c r="I14" s="9"/>
      <c r="J14" s="7"/>
      <c r="K14" s="9"/>
      <c r="L14" s="9"/>
      <c r="M14" s="9"/>
      <c r="N14" s="9"/>
      <c r="O14" s="9"/>
    </row>
    <row r="15" spans="1:15" x14ac:dyDescent="0.25">
      <c r="A15" s="17" t="s">
        <v>27</v>
      </c>
      <c r="B15" s="13"/>
      <c r="C15" s="12"/>
      <c r="D15" s="7" t="s">
        <v>28</v>
      </c>
      <c r="E15" s="9" t="s">
        <v>29</v>
      </c>
      <c r="F15" s="9" t="s">
        <v>30</v>
      </c>
      <c r="G15" s="9" t="s">
        <v>31</v>
      </c>
      <c r="H15" s="70"/>
      <c r="I15" s="9"/>
      <c r="J15" s="7"/>
      <c r="K15" s="9"/>
      <c r="L15" s="9"/>
      <c r="M15" s="9"/>
      <c r="N15" s="9"/>
      <c r="O15" s="9"/>
    </row>
    <row r="16" spans="1:15" x14ac:dyDescent="0.25">
      <c r="A16" s="72"/>
      <c r="B16" s="99" t="s">
        <v>32</v>
      </c>
      <c r="C16" s="99"/>
      <c r="D16" s="99"/>
      <c r="E16" s="99"/>
      <c r="F16" s="99"/>
      <c r="G16" s="99"/>
      <c r="H16" s="99"/>
      <c r="I16" s="70"/>
      <c r="J16" s="70"/>
      <c r="K16" s="70"/>
      <c r="L16" s="70"/>
      <c r="M16" s="70"/>
      <c r="N16" s="70"/>
      <c r="O16" s="70"/>
    </row>
    <row r="17" spans="1:15" x14ac:dyDescent="0.25">
      <c r="A17" s="18" t="s">
        <v>89</v>
      </c>
      <c r="B17" s="19">
        <v>300</v>
      </c>
      <c r="C17" s="20"/>
      <c r="D17" s="14">
        <v>11.1</v>
      </c>
      <c r="E17" s="14">
        <v>12.6</v>
      </c>
      <c r="F17" s="27">
        <v>59.3</v>
      </c>
      <c r="G17" s="14">
        <v>392.89</v>
      </c>
      <c r="H17" s="14">
        <v>0.18</v>
      </c>
      <c r="I17" s="14">
        <v>9.6</v>
      </c>
      <c r="J17" s="14"/>
      <c r="K17" s="14">
        <v>2.4</v>
      </c>
      <c r="L17" s="14">
        <v>34.799999999999997</v>
      </c>
      <c r="M17" s="14">
        <v>15</v>
      </c>
      <c r="N17" s="14">
        <v>0.9</v>
      </c>
      <c r="O17" s="14">
        <v>21.1</v>
      </c>
    </row>
    <row r="18" spans="1:15" ht="30" x14ac:dyDescent="0.25">
      <c r="A18" s="22" t="s">
        <v>54</v>
      </c>
      <c r="B18" s="104">
        <v>200</v>
      </c>
      <c r="C18" s="104"/>
      <c r="D18" s="21">
        <v>13.2</v>
      </c>
      <c r="E18" s="21">
        <v>12.9</v>
      </c>
      <c r="F18" s="21">
        <v>45.3</v>
      </c>
      <c r="G18" s="21">
        <v>308.7</v>
      </c>
      <c r="H18" s="73">
        <v>0.1</v>
      </c>
      <c r="I18" s="73">
        <v>0.9</v>
      </c>
      <c r="J18" s="73">
        <v>0.69</v>
      </c>
      <c r="K18" s="23">
        <v>54.2</v>
      </c>
      <c r="L18" s="54">
        <v>70.099999999999994</v>
      </c>
      <c r="M18" s="23">
        <v>33.299999999999997</v>
      </c>
      <c r="N18" s="23">
        <v>1.68</v>
      </c>
      <c r="O18" s="14" t="s">
        <v>55</v>
      </c>
    </row>
    <row r="19" spans="1:15" x14ac:dyDescent="0.25">
      <c r="A19" s="17" t="s">
        <v>45</v>
      </c>
      <c r="B19" s="98">
        <v>10</v>
      </c>
      <c r="C19" s="98"/>
      <c r="D19" s="7">
        <v>2.33</v>
      </c>
      <c r="E19" s="70">
        <v>2.4300000000000002</v>
      </c>
      <c r="F19" s="70"/>
      <c r="G19" s="70">
        <v>31.1</v>
      </c>
      <c r="H19" s="25">
        <v>4.0000000000000001E-3</v>
      </c>
      <c r="I19" s="25">
        <v>0.06</v>
      </c>
      <c r="J19" s="25">
        <v>3.4000000000000002E-2</v>
      </c>
      <c r="K19" s="25">
        <v>0.7</v>
      </c>
      <c r="L19" s="25">
        <v>88.9</v>
      </c>
      <c r="M19" s="25">
        <v>35.5</v>
      </c>
      <c r="N19" s="25">
        <v>0.12</v>
      </c>
      <c r="O19" s="25">
        <v>6</v>
      </c>
    </row>
    <row r="20" spans="1:15" x14ac:dyDescent="0.25">
      <c r="A20" s="8" t="s">
        <v>101</v>
      </c>
      <c r="B20" s="96">
        <v>200</v>
      </c>
      <c r="C20" s="97"/>
      <c r="D20" s="24">
        <v>0.6</v>
      </c>
      <c r="E20" s="74">
        <v>0.1</v>
      </c>
      <c r="F20" s="74">
        <v>20.100000000000001</v>
      </c>
      <c r="G20" s="74">
        <v>86</v>
      </c>
      <c r="H20" s="74">
        <v>0.01</v>
      </c>
      <c r="I20" s="74">
        <v>0.4</v>
      </c>
      <c r="J20" s="74"/>
      <c r="K20" s="74">
        <v>0.2</v>
      </c>
      <c r="L20" s="74">
        <v>20.100000000000001</v>
      </c>
      <c r="M20" s="74">
        <v>14.4</v>
      </c>
      <c r="N20" s="74">
        <v>0.69</v>
      </c>
      <c r="O20" s="32">
        <v>19.2</v>
      </c>
    </row>
    <row r="21" spans="1:15" x14ac:dyDescent="0.25">
      <c r="A21" s="26" t="s">
        <v>24</v>
      </c>
      <c r="B21" s="101">
        <v>50</v>
      </c>
      <c r="C21" s="101"/>
      <c r="D21" s="72">
        <v>2.4</v>
      </c>
      <c r="E21" s="72">
        <v>0.39</v>
      </c>
      <c r="F21" s="72">
        <v>15.43</v>
      </c>
      <c r="G21" s="72">
        <v>78.099999999999994</v>
      </c>
      <c r="H21" s="72">
        <v>0.06</v>
      </c>
      <c r="I21" s="72">
        <v>0.7</v>
      </c>
      <c r="J21" s="72">
        <v>0.06</v>
      </c>
      <c r="K21" s="72"/>
      <c r="L21" s="55">
        <v>36</v>
      </c>
      <c r="M21" s="26">
        <v>13.8</v>
      </c>
      <c r="N21" s="26">
        <v>0.46</v>
      </c>
      <c r="O21" s="26">
        <v>49</v>
      </c>
    </row>
    <row r="22" spans="1:15" ht="24.95" customHeight="1" x14ac:dyDescent="0.25">
      <c r="A22" s="77" t="s">
        <v>56</v>
      </c>
      <c r="B22" s="104">
        <v>40</v>
      </c>
      <c r="C22" s="111"/>
      <c r="D22" s="21">
        <v>2.52</v>
      </c>
      <c r="E22" s="21">
        <v>3.9</v>
      </c>
      <c r="F22" s="21">
        <v>0.42</v>
      </c>
      <c r="G22" s="21">
        <v>94</v>
      </c>
      <c r="H22" s="73">
        <v>0.08</v>
      </c>
      <c r="I22" s="73">
        <v>0.2</v>
      </c>
      <c r="J22" s="73">
        <v>0.04</v>
      </c>
      <c r="K22" s="73">
        <v>0</v>
      </c>
      <c r="L22" s="21">
        <v>16.100000000000001</v>
      </c>
      <c r="M22" s="73">
        <v>9</v>
      </c>
      <c r="N22" s="73">
        <v>1.01</v>
      </c>
      <c r="O22" s="73">
        <v>11</v>
      </c>
    </row>
    <row r="23" spans="1:15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7" t="s">
        <v>26</v>
      </c>
      <c r="B24" s="13"/>
      <c r="C24" s="12"/>
      <c r="D24" s="7">
        <f>SUM(D17:D23)</f>
        <v>32.15</v>
      </c>
      <c r="E24" s="7">
        <f>SUM(E17:E23)</f>
        <v>32.32</v>
      </c>
      <c r="F24" s="9">
        <f>SUM(F17:F18,F19,F20,F21,F22,F23)</f>
        <v>140.54999999999998</v>
      </c>
      <c r="G24" s="7">
        <f>SUM(G17:G23)</f>
        <v>990.79</v>
      </c>
      <c r="H24" s="70">
        <f>SUM(H21:H23)</f>
        <v>0.14000000000000001</v>
      </c>
      <c r="I24" s="7">
        <f t="shared" ref="I24:O24" si="1">SUM(I17:I23)</f>
        <v>11.86</v>
      </c>
      <c r="J24" s="7">
        <f t="shared" si="1"/>
        <v>0.82400000000000007</v>
      </c>
      <c r="K24" s="7">
        <f t="shared" si="1"/>
        <v>57.500000000000007</v>
      </c>
      <c r="L24" s="7">
        <f t="shared" si="1"/>
        <v>266</v>
      </c>
      <c r="M24" s="7">
        <f t="shared" si="1"/>
        <v>121</v>
      </c>
      <c r="N24" s="7">
        <f t="shared" si="1"/>
        <v>4.8600000000000003</v>
      </c>
      <c r="O24" s="29">
        <f t="shared" si="1"/>
        <v>106.3</v>
      </c>
    </row>
    <row r="25" spans="1:15" x14ac:dyDescent="0.25">
      <c r="A25" s="79" t="s">
        <v>51</v>
      </c>
      <c r="B25" s="80"/>
      <c r="C25" s="81"/>
      <c r="D25" s="82">
        <v>51.34</v>
      </c>
      <c r="E25" s="83" t="s">
        <v>81</v>
      </c>
      <c r="F25" s="83" t="s">
        <v>124</v>
      </c>
      <c r="G25" s="83" t="s">
        <v>123</v>
      </c>
      <c r="H25" s="84"/>
      <c r="I25" s="83"/>
      <c r="J25" s="82"/>
      <c r="K25" s="83"/>
      <c r="L25" s="83"/>
      <c r="M25" s="83"/>
      <c r="N25" s="83"/>
      <c r="O25" s="83"/>
    </row>
    <row r="26" spans="1:15" ht="30" x14ac:dyDescent="0.25">
      <c r="A26" s="36" t="s">
        <v>42</v>
      </c>
      <c r="B26" s="13"/>
      <c r="C26" s="12"/>
      <c r="D26" s="33" t="s">
        <v>38</v>
      </c>
      <c r="E26" s="34" t="s">
        <v>39</v>
      </c>
      <c r="F26" s="34" t="s">
        <v>40</v>
      </c>
      <c r="G26" s="34" t="s">
        <v>41</v>
      </c>
      <c r="H26" s="14"/>
      <c r="I26" s="35"/>
      <c r="J26" s="27"/>
      <c r="K26" s="35"/>
      <c r="L26" s="35"/>
      <c r="M26" s="35"/>
      <c r="N26" s="35"/>
      <c r="O26" s="35"/>
    </row>
  </sheetData>
  <mergeCells count="11">
    <mergeCell ref="B16:H16"/>
    <mergeCell ref="B5:C5"/>
    <mergeCell ref="B6:H6"/>
    <mergeCell ref="B7:C7"/>
    <mergeCell ref="B10:C10"/>
    <mergeCell ref="B11:C11"/>
    <mergeCell ref="B22:C22"/>
    <mergeCell ref="B18:C18"/>
    <mergeCell ref="B19:C19"/>
    <mergeCell ref="B20:C20"/>
    <mergeCell ref="B21:C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Титул1</vt:lpstr>
      <vt:lpstr>титул2</vt:lpstr>
      <vt:lpstr>Титул 3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2020-05-25T07:28:00Z</cp:lastPrinted>
  <dcterms:created xsi:type="dcterms:W3CDTF">2020-05-06T07:58:32Z</dcterms:created>
  <dcterms:modified xsi:type="dcterms:W3CDTF">2020-09-30T02:27:36Z</dcterms:modified>
</cp:coreProperties>
</file>